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4"/>
  </bookViews>
  <sheets>
    <sheet name="汇总" sheetId="1" r:id="rId1"/>
    <sheet name="红旗" sheetId="4" r:id="rId2"/>
    <sheet name="奔腾" sheetId="3" r:id="rId3"/>
    <sheet name="解放" sheetId="2" r:id="rId4"/>
    <sheet name="大众" sheetId="5" r:id="rId5"/>
  </sheets>
  <definedNames>
    <definedName name="_xlnm._FilterDatabase" localSheetId="3" hidden="1">解放!$A$2:$E$7</definedName>
  </definedNames>
  <calcPr calcId="144525" calcCompleted="0" calcOnSave="0"/>
</workbook>
</file>

<file path=xl/sharedStrings.xml><?xml version="1.0" encoding="utf-8"?>
<sst xmlns="http://schemas.openxmlformats.org/spreadsheetml/2006/main" count="101" uniqueCount="56">
  <si>
    <t>附件：</t>
  </si>
  <si>
    <t>长春市申报2021-2022年度新能源汽车推广应用补助资金清算公示表</t>
  </si>
  <si>
    <t>车辆生产企业</t>
  </si>
  <si>
    <t>申报年度</t>
  </si>
  <si>
    <t>车辆数（辆）</t>
  </si>
  <si>
    <t>申请补助资金（万元）</t>
  </si>
  <si>
    <t>中国第一汽车集团有限公司
（红旗）</t>
  </si>
  <si>
    <t>小计</t>
  </si>
  <si>
    <t>中国第一汽车集团有限公司
（奔腾）</t>
  </si>
  <si>
    <t>中国第一汽车集团有限公司
（解放）</t>
  </si>
  <si>
    <t>一汽-大众汽车有限公司</t>
  </si>
  <si>
    <t>总计</t>
  </si>
  <si>
    <t>年度</t>
  </si>
  <si>
    <t>车辆型号</t>
  </si>
  <si>
    <t>车辆数
（辆）</t>
  </si>
  <si>
    <t>申请补助资金
（万元）</t>
  </si>
  <si>
    <t>CA7000H0EV</t>
  </si>
  <si>
    <t>CA7000H0EVC</t>
  </si>
  <si>
    <t>CA7000H0SEV</t>
  </si>
  <si>
    <t>CA7000H0EVB</t>
  </si>
  <si>
    <t>CA7000H0EVD</t>
  </si>
  <si>
    <t>CA7000H0EVE</t>
  </si>
  <si>
    <t>合计</t>
  </si>
  <si>
    <t>CA6463BEV</t>
  </si>
  <si>
    <t>CA7003BEVA</t>
  </si>
  <si>
    <t>CA7003BEVB</t>
  </si>
  <si>
    <t>CA7003BEVC</t>
  </si>
  <si>
    <t>CA7006BEVA</t>
  </si>
  <si>
    <t>CA7007BEVB</t>
  </si>
  <si>
    <t>CA7007BEVC</t>
  </si>
  <si>
    <t>CA7007BEVA</t>
  </si>
  <si>
    <t>CA7007BEVE</t>
  </si>
  <si>
    <t>CA7007BEVF</t>
  </si>
  <si>
    <t>CA7007BEVH</t>
  </si>
  <si>
    <t>CA7007BSEVC</t>
  </si>
  <si>
    <t>CA6100URBEV25</t>
  </si>
  <si>
    <t>CA4250P66T1BEV</t>
  </si>
  <si>
    <t>CA4250P66T1BEVA2</t>
  </si>
  <si>
    <t>FV6465BBABEV</t>
  </si>
  <si>
    <t>FV6465BBBEV</t>
  </si>
  <si>
    <t>FV6465BCBEV</t>
  </si>
  <si>
    <t>FV6498BBBEV</t>
  </si>
  <si>
    <t>FV7002CABEV</t>
  </si>
  <si>
    <t>FV7147FADEHEV</t>
  </si>
  <si>
    <t>FV6462LCDEHEV</t>
  </si>
  <si>
    <t>FV6465AABEV</t>
  </si>
  <si>
    <t>FV6465BCABEV</t>
  </si>
  <si>
    <t>FV6469AABEV</t>
  </si>
  <si>
    <t>FV6469ABABEV</t>
  </si>
  <si>
    <t>FV6469ABBEV</t>
  </si>
  <si>
    <t>FV6498AABEV</t>
  </si>
  <si>
    <t>FV6498BBABEV</t>
  </si>
  <si>
    <t>FV6498BBDBEV</t>
  </si>
  <si>
    <t>FV6498BCABEV</t>
  </si>
  <si>
    <t>FV6498BCBEV</t>
  </si>
  <si>
    <t>FV70010CAABEV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</si>
</sst>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2"/>
      <color theme="2" tint="-0.899929807428205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b/>
      <sz val="11"/>
      <color theme="1"/>
      <name val="黑体"/>
      <charset val="0"/>
    </font>
    <font>
      <b/>
      <sz val="14"/>
      <color theme="1"/>
      <name val="宋体"/>
      <charset val="134"/>
      <scheme val="minor"/>
    </font>
    <font>
      <sz val="14"/>
      <color theme="1"/>
      <name val="黑体"/>
      <charset val="0"/>
    </font>
    <font>
      <b/>
      <sz val="12"/>
      <color theme="1"/>
      <name val="黑体"/>
      <charset val="0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8" fillId="12" borderId="0" applyNumberFormat="false" applyBorder="false" applyAlignment="false" applyProtection="false">
      <alignment vertical="center"/>
    </xf>
    <xf numFmtId="0" fontId="0" fillId="11" borderId="0" applyNumberFormat="false" applyBorder="false" applyAlignment="false" applyProtection="false">
      <alignment vertical="center"/>
    </xf>
    <xf numFmtId="0" fontId="17" fillId="13" borderId="11" applyNumberFormat="false" applyAlignment="false" applyProtection="false">
      <alignment vertical="center"/>
    </xf>
    <xf numFmtId="0" fontId="18" fillId="14" borderId="12" applyNumberFormat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0" fillId="0" borderId="13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9" fillId="0" borderId="13" applyNumberFormat="false" applyFill="false" applyAlignment="false" applyProtection="false">
      <alignment vertical="center"/>
    </xf>
    <xf numFmtId="0" fontId="0" fillId="1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6" fillId="0" borderId="10" applyNumberFormat="false" applyFill="false" applyAlignment="false" applyProtection="false">
      <alignment vertical="center"/>
    </xf>
    <xf numFmtId="0" fontId="2" fillId="0" borderId="8" applyNumberFormat="false" applyFill="false" applyAlignment="false" applyProtection="false">
      <alignment vertical="center"/>
    </xf>
    <xf numFmtId="0" fontId="0" fillId="23" borderId="0" applyNumberFormat="false" applyBorder="false" applyAlignment="false" applyProtection="false">
      <alignment vertical="center"/>
    </xf>
    <xf numFmtId="0" fontId="0" fillId="15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0" fillId="8" borderId="0" applyNumberFormat="false" applyBorder="false" applyAlignment="false" applyProtection="false">
      <alignment vertical="center"/>
    </xf>
    <xf numFmtId="0" fontId="0" fillId="0" borderId="0"/>
    <xf numFmtId="0" fontId="15" fillId="0" borderId="9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0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0" fillId="18" borderId="0" applyNumberFormat="false" applyBorder="false" applyAlignment="false" applyProtection="false">
      <alignment vertical="center"/>
    </xf>
    <xf numFmtId="0" fontId="0" fillId="21" borderId="14" applyNumberFormat="false" applyFont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0" fillId="24" borderId="0" applyNumberFormat="false" applyBorder="false" applyAlignment="false" applyProtection="false">
      <alignment vertical="center"/>
    </xf>
    <xf numFmtId="0" fontId="23" fillId="28" borderId="0" applyNumberFormat="false" applyBorder="false" applyAlignment="false" applyProtection="false">
      <alignment vertical="center"/>
    </xf>
    <xf numFmtId="0" fontId="24" fillId="13" borderId="7" applyNumberFormat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0" fillId="32" borderId="0" applyNumberFormat="false" applyBorder="false" applyAlignment="false" applyProtection="false">
      <alignment vertical="center"/>
    </xf>
    <xf numFmtId="0" fontId="9" fillId="5" borderId="7" applyNumberFormat="false" applyAlignment="false" applyProtection="false">
      <alignment vertical="center"/>
    </xf>
    <xf numFmtId="0" fontId="0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0" fillId="2" borderId="0" applyNumberFormat="false" applyBorder="false" applyAlignment="false" applyProtection="false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true">
      <alignment vertical="center"/>
    </xf>
    <xf numFmtId="0" fontId="0" fillId="0" borderId="0" xfId="0" applyAlignment="true">
      <alignment horizontal="center" vertical="center"/>
    </xf>
    <xf numFmtId="0" fontId="1" fillId="0" borderId="1" xfId="23" applyFont="true" applyFill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0" fillId="0" borderId="2" xfId="0" applyBorder="true" applyAlignment="true">
      <alignment horizontal="center" vertical="center"/>
    </xf>
    <xf numFmtId="0" fontId="0" fillId="0" borderId="3" xfId="0" applyBorder="true" applyAlignment="true">
      <alignment horizontal="center" vertical="center"/>
    </xf>
    <xf numFmtId="0" fontId="0" fillId="0" borderId="4" xfId="0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0" fillId="0" borderId="2" xfId="0" applyBorder="true" applyAlignment="true">
      <alignment horizontal="center" vertical="center" wrapText="true"/>
    </xf>
    <xf numFmtId="0" fontId="0" fillId="0" borderId="3" xfId="0" applyBorder="true" applyAlignment="true">
      <alignment horizontal="center" vertical="center" wrapText="true"/>
    </xf>
    <xf numFmtId="0" fontId="0" fillId="0" borderId="4" xfId="0" applyBorder="true" applyAlignment="true">
      <alignment horizontal="center" vertical="center" wrapText="true"/>
    </xf>
    <xf numFmtId="0" fontId="3" fillId="0" borderId="5" xfId="0" applyFont="true" applyBorder="true" applyAlignment="true">
      <alignment horizontal="center" vertical="center"/>
    </xf>
    <xf numFmtId="0" fontId="3" fillId="0" borderId="6" xfId="0" applyFont="true" applyBorder="true" applyAlignment="true">
      <alignment horizontal="center" vertical="center"/>
    </xf>
    <xf numFmtId="0" fontId="0" fillId="0" borderId="6" xfId="0" applyBorder="true" applyAlignment="true">
      <alignment horizontal="center" vertical="center"/>
    </xf>
    <xf numFmtId="0" fontId="0" fillId="0" borderId="2" xfId="0" applyBorder="true" applyAlignment="true">
      <alignment horizontal="center" vertical="center" wrapText="true"/>
    </xf>
    <xf numFmtId="0" fontId="0" fillId="0" borderId="2" xfId="0" applyFill="true" applyBorder="true" applyAlignment="true">
      <alignment horizontal="center" vertical="center"/>
    </xf>
    <xf numFmtId="0" fontId="0" fillId="0" borderId="1" xfId="0" applyFill="true" applyBorder="true" applyAlignment="true">
      <alignment horizontal="center" vertical="center"/>
    </xf>
    <xf numFmtId="0" fontId="0" fillId="0" borderId="3" xfId="0" applyBorder="true" applyAlignment="true">
      <alignment horizontal="center" vertical="center" wrapText="true"/>
    </xf>
    <xf numFmtId="0" fontId="0" fillId="0" borderId="3" xfId="0" applyFill="true" applyBorder="true" applyAlignment="true">
      <alignment horizontal="center" vertical="center"/>
    </xf>
    <xf numFmtId="0" fontId="0" fillId="0" borderId="4" xfId="0" applyFill="true" applyBorder="true" applyAlignment="true">
      <alignment horizontal="center" vertical="center"/>
    </xf>
    <xf numFmtId="0" fontId="0" fillId="0" borderId="4" xfId="0" applyBorder="true" applyAlignment="true">
      <alignment horizontal="center" vertical="center" wrapText="true"/>
    </xf>
    <xf numFmtId="0" fontId="5" fillId="0" borderId="0" xfId="0" applyFont="true" applyFill="true" applyAlignment="true">
      <alignment horizontal="center" vertical="center"/>
    </xf>
    <xf numFmtId="0" fontId="6" fillId="0" borderId="1" xfId="0" applyFont="true" applyBorder="true" applyAlignment="true">
      <alignment horizontal="center" vertical="center"/>
    </xf>
    <xf numFmtId="0" fontId="0" fillId="0" borderId="1" xfId="0" applyBorder="true" applyAlignment="true">
      <alignment horizontal="center" vertical="center" wrapText="true"/>
    </xf>
    <xf numFmtId="0" fontId="0" fillId="0" borderId="6" xfId="0" applyBorder="true" applyAlignment="true">
      <alignment horizontal="center" vertical="center"/>
    </xf>
    <xf numFmtId="0" fontId="7" fillId="0" borderId="1" xfId="0" applyFont="true" applyBorder="true" applyAlignment="true">
      <alignment horizontal="center" vertical="center"/>
    </xf>
  </cellXfs>
  <cellStyles count="50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常规 3" xfId="2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colors>
    <mruColors>
      <color rgb="00161616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selection activeCell="E12" sqref="E12"/>
    </sheetView>
  </sheetViews>
  <sheetFormatPr defaultColWidth="9" defaultRowHeight="13.5" outlineLevelCol="3"/>
  <cols>
    <col min="1" max="1" width="27.875" customWidth="true"/>
    <col min="2" max="2" width="13.25" style="2" customWidth="true"/>
    <col min="3" max="3" width="18.5" style="2" customWidth="true"/>
    <col min="4" max="4" width="30.25" style="2" customWidth="true"/>
    <col min="8" max="8" width="11.5"/>
  </cols>
  <sheetData>
    <row r="1" spans="1:1">
      <c r="A1" t="s">
        <v>0</v>
      </c>
    </row>
    <row r="2" ht="18" spans="1:4">
      <c r="A2" s="24" t="s">
        <v>1</v>
      </c>
      <c r="B2" s="24"/>
      <c r="C2" s="24"/>
      <c r="D2" s="24"/>
    </row>
    <row r="4" ht="18.75" spans="1:4">
      <c r="A4" s="25" t="s">
        <v>2</v>
      </c>
      <c r="B4" s="25" t="s">
        <v>3</v>
      </c>
      <c r="C4" s="25" t="s">
        <v>4</v>
      </c>
      <c r="D4" s="25" t="s">
        <v>5</v>
      </c>
    </row>
    <row r="5" spans="1:4">
      <c r="A5" s="26" t="s">
        <v>6</v>
      </c>
      <c r="B5" s="5">
        <v>2021</v>
      </c>
      <c r="C5" s="4">
        <v>28</v>
      </c>
      <c r="D5" s="4">
        <v>39.159</v>
      </c>
    </row>
    <row r="6" spans="1:4">
      <c r="A6" s="4"/>
      <c r="B6" s="4">
        <v>2022</v>
      </c>
      <c r="C6" s="4">
        <v>974</v>
      </c>
      <c r="D6" s="4">
        <v>974.4336</v>
      </c>
    </row>
    <row r="7" spans="1:4">
      <c r="A7" s="4"/>
      <c r="B7" s="8" t="s">
        <v>7</v>
      </c>
      <c r="C7" s="8">
        <f>SUM(C5:C6)</f>
        <v>1002</v>
      </c>
      <c r="D7" s="8">
        <f>SUM(D5:D6)</f>
        <v>1013.5926</v>
      </c>
    </row>
    <row r="8" spans="1:4">
      <c r="A8" s="11" t="s">
        <v>8</v>
      </c>
      <c r="B8" s="4">
        <v>2021</v>
      </c>
      <c r="C8" s="19">
        <v>434</v>
      </c>
      <c r="D8" s="19">
        <v>587.0592</v>
      </c>
    </row>
    <row r="9" spans="1:4">
      <c r="A9" s="12"/>
      <c r="B9" s="4">
        <v>2022</v>
      </c>
      <c r="C9" s="19">
        <v>1140</v>
      </c>
      <c r="D9" s="19">
        <v>1077.5646</v>
      </c>
    </row>
    <row r="10" spans="1:4">
      <c r="A10" s="13"/>
      <c r="B10" s="8" t="s">
        <v>7</v>
      </c>
      <c r="C10" s="8">
        <f>SUM(C8:C9)</f>
        <v>1574</v>
      </c>
      <c r="D10" s="8">
        <f>SUM(D8:D9)</f>
        <v>1664.6238</v>
      </c>
    </row>
    <row r="11" spans="1:4">
      <c r="A11" s="26" t="s">
        <v>9</v>
      </c>
      <c r="B11" s="4">
        <v>2021</v>
      </c>
      <c r="C11" s="4">
        <v>1</v>
      </c>
      <c r="D11" s="16">
        <v>8.1</v>
      </c>
    </row>
    <row r="12" spans="1:4">
      <c r="A12" s="26"/>
      <c r="B12" s="4">
        <v>2022</v>
      </c>
      <c r="C12" s="4">
        <v>11</v>
      </c>
      <c r="D12" s="27">
        <v>30.8</v>
      </c>
    </row>
    <row r="13" spans="1:4">
      <c r="A13" s="4"/>
      <c r="B13" s="8" t="s">
        <v>7</v>
      </c>
      <c r="C13" s="8">
        <f>SUM(C11:C12)</f>
        <v>12</v>
      </c>
      <c r="D13" s="8">
        <f>SUM(D11:D12)</f>
        <v>38.9</v>
      </c>
    </row>
    <row r="14" spans="1:4">
      <c r="A14" s="4" t="s">
        <v>10</v>
      </c>
      <c r="B14" s="4">
        <v>2021</v>
      </c>
      <c r="C14" s="4">
        <v>270</v>
      </c>
      <c r="D14" s="4">
        <v>394.1948</v>
      </c>
    </row>
    <row r="15" spans="1:4">
      <c r="A15" s="4"/>
      <c r="B15" s="4">
        <v>2022</v>
      </c>
      <c r="C15" s="4">
        <v>1717</v>
      </c>
      <c r="D15" s="4">
        <v>1584.6654</v>
      </c>
    </row>
    <row r="16" spans="1:4">
      <c r="A16" s="4"/>
      <c r="B16" s="8" t="s">
        <v>7</v>
      </c>
      <c r="C16" s="8">
        <f>SUM(C14:C15)</f>
        <v>1987</v>
      </c>
      <c r="D16" s="8">
        <f>SUM(D14:D15)</f>
        <v>1978.8602</v>
      </c>
    </row>
    <row r="17" ht="14.25" spans="1:4">
      <c r="A17" s="28" t="s">
        <v>11</v>
      </c>
      <c r="B17" s="28"/>
      <c r="C17" s="28">
        <f>C7+C10+C13+C16</f>
        <v>4575</v>
      </c>
      <c r="D17" s="28">
        <f>D7+D10+D13+D16</f>
        <v>4695.9766</v>
      </c>
    </row>
  </sheetData>
  <mergeCells count="6">
    <mergeCell ref="A2:D2"/>
    <mergeCell ref="A17:B17"/>
    <mergeCell ref="A5:A7"/>
    <mergeCell ref="A8:A10"/>
    <mergeCell ref="A11:A13"/>
    <mergeCell ref="A14:A16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E14"/>
  <sheetViews>
    <sheetView workbookViewId="0">
      <selection activeCell="I13" sqref="I13"/>
    </sheetView>
  </sheetViews>
  <sheetFormatPr defaultColWidth="9" defaultRowHeight="13.5" outlineLevelCol="4"/>
  <cols>
    <col min="1" max="1" width="31.125" customWidth="true"/>
    <col min="2" max="2" width="12.625" customWidth="true"/>
    <col min="3" max="3" width="21" style="2" customWidth="true"/>
    <col min="4" max="4" width="15.5" style="2" customWidth="true"/>
    <col min="5" max="5" width="27.5" style="2" customWidth="true"/>
  </cols>
  <sheetData>
    <row r="2" ht="31.5" spans="1:5">
      <c r="A2" s="3" t="s">
        <v>2</v>
      </c>
      <c r="B2" s="3" t="s">
        <v>12</v>
      </c>
      <c r="C2" s="3" t="s">
        <v>13</v>
      </c>
      <c r="D2" s="3" t="s">
        <v>14</v>
      </c>
      <c r="E2" s="3" t="s">
        <v>15</v>
      </c>
    </row>
    <row r="3" spans="1:5">
      <c r="A3" s="11" t="s">
        <v>6</v>
      </c>
      <c r="B3" s="5">
        <v>2021</v>
      </c>
      <c r="C3" s="4" t="s">
        <v>16</v>
      </c>
      <c r="D3" s="4">
        <v>16</v>
      </c>
      <c r="E3" s="4">
        <v>22.1535</v>
      </c>
    </row>
    <row r="4" spans="1:5">
      <c r="A4" s="12"/>
      <c r="B4" s="6"/>
      <c r="C4" s="4" t="s">
        <v>17</v>
      </c>
      <c r="D4" s="4">
        <v>11</v>
      </c>
      <c r="E4" s="4">
        <v>15.4305</v>
      </c>
    </row>
    <row r="5" spans="1:5">
      <c r="A5" s="12"/>
      <c r="B5" s="6"/>
      <c r="C5" s="4" t="s">
        <v>18</v>
      </c>
      <c r="D5" s="4">
        <v>1</v>
      </c>
      <c r="E5" s="4">
        <v>1.575</v>
      </c>
    </row>
    <row r="6" spans="1:5">
      <c r="A6" s="12"/>
      <c r="B6" s="7"/>
      <c r="C6" s="8" t="s">
        <v>7</v>
      </c>
      <c r="D6" s="8">
        <f>SUM(D3:D5)</f>
        <v>28</v>
      </c>
      <c r="E6" s="8">
        <f>SUM(E3:E5)</f>
        <v>39.159</v>
      </c>
    </row>
    <row r="7" spans="1:5">
      <c r="A7" s="12"/>
      <c r="B7" s="6">
        <v>2022</v>
      </c>
      <c r="C7" s="4" t="s">
        <v>16</v>
      </c>
      <c r="D7" s="4">
        <v>419</v>
      </c>
      <c r="E7" s="4">
        <v>404.7246</v>
      </c>
    </row>
    <row r="8" spans="1:5">
      <c r="A8" s="12"/>
      <c r="B8" s="6"/>
      <c r="C8" s="4" t="s">
        <v>19</v>
      </c>
      <c r="D8" s="4">
        <v>122</v>
      </c>
      <c r="E8" s="4">
        <v>107.3898</v>
      </c>
    </row>
    <row r="9" spans="1:5">
      <c r="A9" s="12"/>
      <c r="B9" s="6"/>
      <c r="C9" s="4" t="s">
        <v>17</v>
      </c>
      <c r="D9" s="4">
        <v>18</v>
      </c>
      <c r="E9" s="4">
        <v>15.309</v>
      </c>
    </row>
    <row r="10" spans="1:5">
      <c r="A10" s="12"/>
      <c r="B10" s="6"/>
      <c r="C10" s="4" t="s">
        <v>20</v>
      </c>
      <c r="D10" s="4">
        <v>167</v>
      </c>
      <c r="E10" s="4">
        <v>142.4304</v>
      </c>
    </row>
    <row r="11" spans="1:5">
      <c r="A11" s="12"/>
      <c r="B11" s="6"/>
      <c r="C11" s="4" t="s">
        <v>21</v>
      </c>
      <c r="D11" s="4">
        <v>33</v>
      </c>
      <c r="E11" s="4">
        <v>33.6798</v>
      </c>
    </row>
    <row r="12" spans="1:5">
      <c r="A12" s="12"/>
      <c r="B12" s="6"/>
      <c r="C12" s="4" t="s">
        <v>18</v>
      </c>
      <c r="D12" s="4">
        <v>215</v>
      </c>
      <c r="E12" s="4">
        <v>270.9</v>
      </c>
    </row>
    <row r="13" spans="1:5">
      <c r="A13" s="12"/>
      <c r="B13" s="7"/>
      <c r="C13" s="8" t="s">
        <v>7</v>
      </c>
      <c r="D13" s="8">
        <f>SUM(D7:D12)</f>
        <v>974</v>
      </c>
      <c r="E13" s="8">
        <f>SUM(E7:E12)</f>
        <v>974.4336</v>
      </c>
    </row>
    <row r="14" spans="1:5">
      <c r="A14" s="13"/>
      <c r="B14" s="10" t="s">
        <v>22</v>
      </c>
      <c r="C14" s="10"/>
      <c r="D14" s="10">
        <f>D6+D13</f>
        <v>1002</v>
      </c>
      <c r="E14" s="10">
        <f>E6+E13</f>
        <v>1013.5926</v>
      </c>
    </row>
  </sheetData>
  <mergeCells count="4">
    <mergeCell ref="B14:C14"/>
    <mergeCell ref="A3:A14"/>
    <mergeCell ref="B3:B6"/>
    <mergeCell ref="B7:B13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E21"/>
  <sheetViews>
    <sheetView workbookViewId="0">
      <pane ySplit="2" topLeftCell="A3" activePane="bottomLeft" state="frozen"/>
      <selection/>
      <selection pane="bottomLeft" activeCell="J13" sqref="J13"/>
    </sheetView>
  </sheetViews>
  <sheetFormatPr defaultColWidth="9" defaultRowHeight="13.5" outlineLevelCol="4"/>
  <cols>
    <col min="1" max="1" width="28.125" customWidth="true"/>
    <col min="2" max="2" width="17" style="2" customWidth="true"/>
    <col min="3" max="5" width="19.625" style="2" customWidth="true"/>
    <col min="9" max="9" width="9.375"/>
  </cols>
  <sheetData>
    <row r="2" ht="31.5" spans="1:5">
      <c r="A2" s="3" t="s">
        <v>2</v>
      </c>
      <c r="B2" s="3" t="s">
        <v>12</v>
      </c>
      <c r="C2" s="3" t="s">
        <v>13</v>
      </c>
      <c r="D2" s="3" t="s">
        <v>14</v>
      </c>
      <c r="E2" s="3" t="s">
        <v>15</v>
      </c>
    </row>
    <row r="3" ht="15.75" spans="1:5">
      <c r="A3" s="17" t="s">
        <v>8</v>
      </c>
      <c r="B3" s="18">
        <v>2021</v>
      </c>
      <c r="C3" s="19" t="s">
        <v>23</v>
      </c>
      <c r="D3" s="19">
        <v>11</v>
      </c>
      <c r="E3" s="19">
        <v>14.94</v>
      </c>
    </row>
    <row r="4" ht="15.75" spans="1:5">
      <c r="A4" s="20"/>
      <c r="B4" s="21"/>
      <c r="C4" s="19" t="s">
        <v>24</v>
      </c>
      <c r="D4" s="19">
        <v>139</v>
      </c>
      <c r="E4" s="19">
        <v>188.1</v>
      </c>
    </row>
    <row r="5" spans="1:5">
      <c r="A5" s="20"/>
      <c r="B5" s="21"/>
      <c r="C5" s="19" t="s">
        <v>25</v>
      </c>
      <c r="D5" s="19">
        <v>50</v>
      </c>
      <c r="E5" s="19">
        <v>70.56</v>
      </c>
    </row>
    <row r="6" spans="1:5">
      <c r="A6" s="20"/>
      <c r="B6" s="21"/>
      <c r="C6" s="19" t="s">
        <v>26</v>
      </c>
      <c r="D6" s="19">
        <v>197</v>
      </c>
      <c r="E6" s="19">
        <v>267.12</v>
      </c>
    </row>
    <row r="7" spans="1:5">
      <c r="A7" s="20"/>
      <c r="B7" s="21"/>
      <c r="C7" s="19" t="s">
        <v>27</v>
      </c>
      <c r="D7" s="19">
        <v>1</v>
      </c>
      <c r="E7" s="19">
        <v>0.6552</v>
      </c>
    </row>
    <row r="8" spans="1:5">
      <c r="A8" s="20"/>
      <c r="B8" s="21"/>
      <c r="C8" s="19" t="s">
        <v>28</v>
      </c>
      <c r="D8" s="19">
        <v>25</v>
      </c>
      <c r="E8" s="19">
        <v>31.4685</v>
      </c>
    </row>
    <row r="9" spans="1:5">
      <c r="A9" s="20"/>
      <c r="B9" s="21"/>
      <c r="C9" s="19" t="s">
        <v>29</v>
      </c>
      <c r="D9" s="19">
        <v>11</v>
      </c>
      <c r="E9" s="19">
        <v>14.2155</v>
      </c>
    </row>
    <row r="10" spans="1:5">
      <c r="A10" s="20"/>
      <c r="B10" s="22"/>
      <c r="C10" s="8" t="s">
        <v>7</v>
      </c>
      <c r="D10" s="8">
        <f>SUM(D3:D9)</f>
        <v>434</v>
      </c>
      <c r="E10" s="8">
        <f>SUM(E3:E9)</f>
        <v>587.0592</v>
      </c>
    </row>
    <row r="11" spans="1:5">
      <c r="A11" s="20"/>
      <c r="B11" s="4">
        <v>2022</v>
      </c>
      <c r="C11" s="19" t="s">
        <v>24</v>
      </c>
      <c r="D11" s="4">
        <v>14</v>
      </c>
      <c r="E11" s="4">
        <v>15.75</v>
      </c>
    </row>
    <row r="12" spans="1:5">
      <c r="A12" s="20"/>
      <c r="B12" s="4"/>
      <c r="C12" s="19" t="s">
        <v>26</v>
      </c>
      <c r="D12" s="4">
        <v>17</v>
      </c>
      <c r="E12" s="4">
        <v>15.372</v>
      </c>
    </row>
    <row r="13" spans="1:5">
      <c r="A13" s="20"/>
      <c r="B13" s="4"/>
      <c r="C13" s="19" t="s">
        <v>30</v>
      </c>
      <c r="D13" s="4">
        <v>2</v>
      </c>
      <c r="E13" s="4">
        <v>1.764</v>
      </c>
    </row>
    <row r="14" spans="1:5">
      <c r="A14" s="20"/>
      <c r="B14" s="4"/>
      <c r="C14" s="19" t="s">
        <v>28</v>
      </c>
      <c r="D14" s="4">
        <v>762</v>
      </c>
      <c r="E14" s="4">
        <v>731.43</v>
      </c>
    </row>
    <row r="15" spans="1:5">
      <c r="A15" s="20"/>
      <c r="B15" s="4"/>
      <c r="C15" s="19" t="s">
        <v>29</v>
      </c>
      <c r="D15" s="4">
        <v>144</v>
      </c>
      <c r="E15" s="4">
        <v>124.5132</v>
      </c>
    </row>
    <row r="16" spans="1:5">
      <c r="A16" s="20"/>
      <c r="B16" s="4"/>
      <c r="C16" s="19" t="s">
        <v>31</v>
      </c>
      <c r="D16" s="4">
        <v>35</v>
      </c>
      <c r="E16" s="4">
        <v>31.185</v>
      </c>
    </row>
    <row r="17" spans="1:5">
      <c r="A17" s="20"/>
      <c r="B17" s="4"/>
      <c r="C17" s="19" t="s">
        <v>32</v>
      </c>
      <c r="D17" s="4">
        <v>46</v>
      </c>
      <c r="E17" s="4">
        <v>46.0404</v>
      </c>
    </row>
    <row r="18" spans="1:5">
      <c r="A18" s="20"/>
      <c r="B18" s="4"/>
      <c r="C18" s="19" t="s">
        <v>33</v>
      </c>
      <c r="D18" s="4">
        <v>93</v>
      </c>
      <c r="E18" s="4">
        <v>87.696</v>
      </c>
    </row>
    <row r="19" spans="1:5">
      <c r="A19" s="20"/>
      <c r="B19" s="4"/>
      <c r="C19" s="19" t="s">
        <v>34</v>
      </c>
      <c r="D19" s="4">
        <v>27</v>
      </c>
      <c r="E19" s="4">
        <v>23.814</v>
      </c>
    </row>
    <row r="20" spans="1:5">
      <c r="A20" s="20"/>
      <c r="B20" s="4"/>
      <c r="C20" s="8" t="s">
        <v>7</v>
      </c>
      <c r="D20" s="8">
        <f>SUM(D11:D19)</f>
        <v>1140</v>
      </c>
      <c r="E20" s="8">
        <f>SUM(E11:E19)</f>
        <v>1077.5646</v>
      </c>
    </row>
    <row r="21" spans="1:5">
      <c r="A21" s="23"/>
      <c r="B21" s="10" t="s">
        <v>22</v>
      </c>
      <c r="C21" s="10"/>
      <c r="D21" s="10">
        <f>D10+D20</f>
        <v>1574</v>
      </c>
      <c r="E21" s="10">
        <f>E10+E20</f>
        <v>1664.6238</v>
      </c>
    </row>
  </sheetData>
  <mergeCells count="4">
    <mergeCell ref="B21:C21"/>
    <mergeCell ref="A3:A21"/>
    <mergeCell ref="B3:B10"/>
    <mergeCell ref="B11:B20"/>
  </mergeCell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E7"/>
  <sheetViews>
    <sheetView workbookViewId="0">
      <selection activeCell="C14" sqref="C14"/>
    </sheetView>
  </sheetViews>
  <sheetFormatPr defaultColWidth="9" defaultRowHeight="13.5" outlineLevelRow="6" outlineLevelCol="4"/>
  <cols>
    <col min="1" max="1" width="26.5" customWidth="true"/>
    <col min="2" max="2" width="16" customWidth="true"/>
    <col min="3" max="3" width="29.875" style="2" customWidth="true"/>
    <col min="4" max="5" width="19.375" style="2" customWidth="true"/>
  </cols>
  <sheetData>
    <row r="2" ht="31.5" spans="1:5">
      <c r="A2" s="3" t="s">
        <v>2</v>
      </c>
      <c r="B2" s="3" t="s">
        <v>12</v>
      </c>
      <c r="C2" s="3" t="s">
        <v>13</v>
      </c>
      <c r="D2" s="3" t="s">
        <v>14</v>
      </c>
      <c r="E2" s="3" t="s">
        <v>15</v>
      </c>
    </row>
    <row r="3" spans="1:5">
      <c r="A3" s="11" t="s">
        <v>9</v>
      </c>
      <c r="B3" s="4">
        <v>2021</v>
      </c>
      <c r="C3" s="4" t="s">
        <v>35</v>
      </c>
      <c r="D3" s="4">
        <v>1</v>
      </c>
      <c r="E3" s="4">
        <v>8.1</v>
      </c>
    </row>
    <row r="4" spans="1:5">
      <c r="A4" s="12"/>
      <c r="B4" s="5">
        <v>2022</v>
      </c>
      <c r="C4" s="4" t="s">
        <v>36</v>
      </c>
      <c r="D4" s="4">
        <v>2</v>
      </c>
      <c r="E4" s="16">
        <v>5.6</v>
      </c>
    </row>
    <row r="5" spans="1:5">
      <c r="A5" s="12"/>
      <c r="B5" s="6"/>
      <c r="C5" s="4" t="s">
        <v>37</v>
      </c>
      <c r="D5" s="4">
        <v>9</v>
      </c>
      <c r="E5" s="16">
        <v>25.2</v>
      </c>
    </row>
    <row r="6" spans="1:5">
      <c r="A6" s="12"/>
      <c r="B6" s="7"/>
      <c r="C6" s="8" t="s">
        <v>7</v>
      </c>
      <c r="D6" s="8">
        <f>SUM(D4:D5)</f>
        <v>11</v>
      </c>
      <c r="E6" s="8">
        <f>SUM(E4:E5)</f>
        <v>30.8</v>
      </c>
    </row>
    <row r="7" ht="15" customHeight="true" spans="1:5">
      <c r="A7" s="13"/>
      <c r="B7" s="14" t="s">
        <v>22</v>
      </c>
      <c r="C7" s="15"/>
      <c r="D7" s="9">
        <f>D3+D6</f>
        <v>12</v>
      </c>
      <c r="E7" s="9">
        <f>E3+E6</f>
        <v>38.9</v>
      </c>
    </row>
  </sheetData>
  <mergeCells count="3">
    <mergeCell ref="B7:C7"/>
    <mergeCell ref="A3:A7"/>
    <mergeCell ref="B4:B6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E28"/>
  <sheetViews>
    <sheetView tabSelected="1" workbookViewId="0">
      <pane ySplit="2" topLeftCell="A3" activePane="bottomLeft" state="frozen"/>
      <selection/>
      <selection pane="bottomLeft" activeCell="I20" sqref="I20"/>
    </sheetView>
  </sheetViews>
  <sheetFormatPr defaultColWidth="9" defaultRowHeight="13.5" outlineLevelCol="4"/>
  <cols>
    <col min="1" max="1" width="26.5" customWidth="true"/>
    <col min="2" max="2" width="14.5" style="1" customWidth="true"/>
    <col min="3" max="3" width="23.625" style="2" customWidth="true"/>
    <col min="4" max="4" width="14.75" style="2" customWidth="true"/>
    <col min="5" max="5" width="20.5" style="2" customWidth="true"/>
    <col min="8" max="8" width="10.375"/>
  </cols>
  <sheetData>
    <row r="2" ht="31.5" spans="1:5">
      <c r="A2" s="3" t="s">
        <v>2</v>
      </c>
      <c r="B2" s="3" t="s">
        <v>12</v>
      </c>
      <c r="C2" s="3" t="s">
        <v>13</v>
      </c>
      <c r="D2" s="3" t="s">
        <v>14</v>
      </c>
      <c r="E2" s="3" t="s">
        <v>15</v>
      </c>
    </row>
    <row r="3" spans="1:5">
      <c r="A3" s="4" t="s">
        <v>10</v>
      </c>
      <c r="B3" s="5">
        <v>2021</v>
      </c>
      <c r="C3" s="4" t="s">
        <v>38</v>
      </c>
      <c r="D3" s="4">
        <v>13</v>
      </c>
      <c r="E3" s="4">
        <v>21.24</v>
      </c>
    </row>
    <row r="4" spans="1:5">
      <c r="A4" s="4"/>
      <c r="B4" s="6"/>
      <c r="C4" s="4" t="s">
        <v>39</v>
      </c>
      <c r="D4" s="4">
        <v>171</v>
      </c>
      <c r="E4" s="4">
        <v>247.32</v>
      </c>
    </row>
    <row r="5" spans="1:5">
      <c r="A5" s="4"/>
      <c r="B5" s="6"/>
      <c r="C5" s="4" t="s">
        <v>40</v>
      </c>
      <c r="D5" s="4">
        <v>3</v>
      </c>
      <c r="E5" s="4">
        <v>5.4</v>
      </c>
    </row>
    <row r="6" spans="1:5">
      <c r="A6" s="4"/>
      <c r="B6" s="6"/>
      <c r="C6" s="4" t="s">
        <v>41</v>
      </c>
      <c r="D6" s="4">
        <v>69</v>
      </c>
      <c r="E6" s="4">
        <v>108.324</v>
      </c>
    </row>
    <row r="7" spans="1:5">
      <c r="A7" s="4"/>
      <c r="B7" s="6"/>
      <c r="C7" s="4" t="s">
        <v>42</v>
      </c>
      <c r="D7" s="4">
        <v>10</v>
      </c>
      <c r="E7" s="4">
        <v>9.8028</v>
      </c>
    </row>
    <row r="8" spans="1:5">
      <c r="A8" s="4"/>
      <c r="B8" s="6"/>
      <c r="C8" s="4" t="s">
        <v>43</v>
      </c>
      <c r="D8" s="4">
        <v>4</v>
      </c>
      <c r="E8" s="4">
        <v>2.108</v>
      </c>
    </row>
    <row r="9" spans="1:5">
      <c r="A9" s="4"/>
      <c r="B9" s="7"/>
      <c r="C9" s="8" t="s">
        <v>7</v>
      </c>
      <c r="D9" s="8">
        <f>SUM(D3:D8)</f>
        <v>270</v>
      </c>
      <c r="E9" s="8">
        <f>SUM(E3:E8)</f>
        <v>394.1948</v>
      </c>
    </row>
    <row r="10" spans="1:5">
      <c r="A10" s="4"/>
      <c r="B10" s="5">
        <v>2022</v>
      </c>
      <c r="C10" s="4" t="s">
        <v>44</v>
      </c>
      <c r="D10" s="4">
        <v>87</v>
      </c>
      <c r="E10" s="4">
        <v>33.432</v>
      </c>
    </row>
    <row r="11" spans="1:5">
      <c r="A11" s="4"/>
      <c r="B11" s="6"/>
      <c r="C11" s="4" t="s">
        <v>45</v>
      </c>
      <c r="D11" s="4">
        <v>117</v>
      </c>
      <c r="E11" s="4">
        <v>152.1072</v>
      </c>
    </row>
    <row r="12" spans="1:5">
      <c r="A12" s="4"/>
      <c r="B12" s="6"/>
      <c r="C12" s="4" t="s">
        <v>38</v>
      </c>
      <c r="D12" s="4">
        <v>493</v>
      </c>
      <c r="E12" s="4">
        <v>576.198</v>
      </c>
    </row>
    <row r="13" spans="1:5">
      <c r="A13" s="4"/>
      <c r="B13" s="6"/>
      <c r="C13" s="4" t="s">
        <v>39</v>
      </c>
      <c r="D13" s="4">
        <v>37</v>
      </c>
      <c r="E13" s="4">
        <v>42.84</v>
      </c>
    </row>
    <row r="14" spans="1:5">
      <c r="A14" s="4"/>
      <c r="B14" s="6"/>
      <c r="C14" s="4" t="s">
        <v>46</v>
      </c>
      <c r="D14" s="4">
        <v>15</v>
      </c>
      <c r="E14" s="4">
        <v>15.876</v>
      </c>
    </row>
    <row r="15" spans="1:5">
      <c r="A15" s="4"/>
      <c r="B15" s="6"/>
      <c r="C15" s="4" t="s">
        <v>40</v>
      </c>
      <c r="D15" s="4">
        <v>1</v>
      </c>
      <c r="E15" s="4">
        <v>1.26</v>
      </c>
    </row>
    <row r="16" spans="1:5">
      <c r="A16" s="4"/>
      <c r="B16" s="6"/>
      <c r="C16" s="4" t="s">
        <v>47</v>
      </c>
      <c r="D16" s="4">
        <v>93</v>
      </c>
      <c r="E16" s="4">
        <v>82.026</v>
      </c>
    </row>
    <row r="17" spans="1:5">
      <c r="A17" s="4"/>
      <c r="B17" s="6"/>
      <c r="C17" s="4" t="s">
        <v>48</v>
      </c>
      <c r="D17" s="4">
        <v>19</v>
      </c>
      <c r="E17" s="4">
        <v>16.758</v>
      </c>
    </row>
    <row r="18" spans="1:5">
      <c r="A18" s="4"/>
      <c r="B18" s="6"/>
      <c r="C18" s="4" t="s">
        <v>49</v>
      </c>
      <c r="D18" s="4">
        <v>32</v>
      </c>
      <c r="E18" s="4">
        <v>28.224</v>
      </c>
    </row>
    <row r="19" spans="1:5">
      <c r="A19" s="4"/>
      <c r="B19" s="6"/>
      <c r="C19" s="4" t="s">
        <v>50</v>
      </c>
      <c r="D19" s="4">
        <v>8</v>
      </c>
      <c r="E19" s="4">
        <v>10.332</v>
      </c>
    </row>
    <row r="20" spans="1:5">
      <c r="A20" s="4"/>
      <c r="B20" s="6"/>
      <c r="C20" s="4" t="s">
        <v>51</v>
      </c>
      <c r="D20" s="4">
        <v>2</v>
      </c>
      <c r="E20" s="4">
        <v>1.764</v>
      </c>
    </row>
    <row r="21" spans="1:5">
      <c r="A21" s="4"/>
      <c r="B21" s="6"/>
      <c r="C21" s="4" t="s">
        <v>41</v>
      </c>
      <c r="D21" s="4">
        <v>139</v>
      </c>
      <c r="E21" s="4">
        <v>183.5064</v>
      </c>
    </row>
    <row r="22" spans="1:5">
      <c r="A22" s="4"/>
      <c r="B22" s="6"/>
      <c r="C22" s="4" t="s">
        <v>52</v>
      </c>
      <c r="D22" s="4">
        <v>230</v>
      </c>
      <c r="E22" s="4">
        <v>260.9838</v>
      </c>
    </row>
    <row r="23" spans="1:5">
      <c r="A23" s="4"/>
      <c r="B23" s="6"/>
      <c r="C23" s="4" t="s">
        <v>53</v>
      </c>
      <c r="D23" s="4">
        <v>3</v>
      </c>
      <c r="E23" s="4">
        <v>3.024</v>
      </c>
    </row>
    <row r="24" spans="1:5">
      <c r="A24" s="4"/>
      <c r="B24" s="6"/>
      <c r="C24" s="4" t="s">
        <v>54</v>
      </c>
      <c r="D24" s="4">
        <v>8</v>
      </c>
      <c r="E24" s="4">
        <v>8.946</v>
      </c>
    </row>
    <row r="25" spans="1:5">
      <c r="A25" s="4"/>
      <c r="B25" s="6"/>
      <c r="C25" s="4" t="s">
        <v>55</v>
      </c>
      <c r="D25" s="4">
        <v>21</v>
      </c>
      <c r="E25" s="4">
        <v>14.196</v>
      </c>
    </row>
    <row r="26" spans="1:5">
      <c r="A26" s="4"/>
      <c r="B26" s="6"/>
      <c r="C26" s="4" t="s">
        <v>43</v>
      </c>
      <c r="D26" s="4">
        <v>412</v>
      </c>
      <c r="E26" s="4">
        <v>153.192</v>
      </c>
    </row>
    <row r="27" spans="1:5">
      <c r="A27" s="4"/>
      <c r="B27" s="7"/>
      <c r="C27" s="9" t="s">
        <v>7</v>
      </c>
      <c r="D27" s="9">
        <f>SUM(D10:D26)</f>
        <v>1717</v>
      </c>
      <c r="E27" s="9">
        <f>SUM(E10:E26)</f>
        <v>1584.6654</v>
      </c>
    </row>
    <row r="28" spans="1:5">
      <c r="A28" s="4"/>
      <c r="B28" s="10" t="s">
        <v>22</v>
      </c>
      <c r="C28" s="10"/>
      <c r="D28" s="10">
        <f>D9+D27</f>
        <v>1987</v>
      </c>
      <c r="E28" s="10">
        <f>E9+E27</f>
        <v>1978.8602</v>
      </c>
    </row>
  </sheetData>
  <mergeCells count="4">
    <mergeCell ref="B28:C28"/>
    <mergeCell ref="A3:A28"/>
    <mergeCell ref="B3:B9"/>
    <mergeCell ref="B10:B2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汇总</vt:lpstr>
      <vt:lpstr>红旗</vt:lpstr>
      <vt:lpstr>奔腾</vt:lpstr>
      <vt:lpstr>解放</vt:lpstr>
      <vt:lpstr>大众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greatwall</dc:creator>
  <cp:lastModifiedBy>greatwall</cp:lastModifiedBy>
  <dcterms:created xsi:type="dcterms:W3CDTF">2024-03-03T22:22:00Z</dcterms:created>
  <dcterms:modified xsi:type="dcterms:W3CDTF">2025-06-19T14:16:38Z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