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汇总" sheetId="1" r:id="rId1"/>
    <sheet name="红旗" sheetId="2" r:id="rId2"/>
    <sheet name="奔腾" sheetId="3" r:id="rId3"/>
    <sheet name="解放" sheetId="4" r:id="rId4"/>
    <sheet name="大众" sheetId="5" r:id="rId5"/>
  </sheets>
  <definedNames/>
  <calcPr fullCalcOnLoad="1"/>
</workbook>
</file>

<file path=xl/sharedStrings.xml><?xml version="1.0" encoding="utf-8"?>
<sst xmlns="http://schemas.openxmlformats.org/spreadsheetml/2006/main" count="155" uniqueCount="79">
  <si>
    <t>附件：</t>
  </si>
  <si>
    <t>长春市申报新能源汽车推广应用补助资金清算公示表</t>
  </si>
  <si>
    <t>车辆生产企业</t>
  </si>
  <si>
    <t>申报年度</t>
  </si>
  <si>
    <t>车辆数（辆）</t>
  </si>
  <si>
    <t>申请补助资金（万元）</t>
  </si>
  <si>
    <t>中国第一汽车集团有限公司
（红旗）</t>
  </si>
  <si>
    <t>小计</t>
  </si>
  <si>
    <t>中国第一汽车集团有限公司
（奔腾）</t>
  </si>
  <si>
    <t>中国第一汽车集团有限公司
（解放）</t>
  </si>
  <si>
    <t>一汽-大众汽车有限公司</t>
  </si>
  <si>
    <t>总计</t>
  </si>
  <si>
    <t>年度</t>
  </si>
  <si>
    <t>车辆型号</t>
  </si>
  <si>
    <t>车辆数
（辆）</t>
  </si>
  <si>
    <t>申请补助资金
（万元）</t>
  </si>
  <si>
    <t>CA7000H0EV</t>
  </si>
  <si>
    <t>CA7000H0EVB</t>
  </si>
  <si>
    <t>CA7000H0EVC</t>
  </si>
  <si>
    <t>CA7000H0EVD</t>
  </si>
  <si>
    <t>CA7000H0SEV</t>
  </si>
  <si>
    <t>CA7002EV</t>
  </si>
  <si>
    <t>CA7002EVA</t>
  </si>
  <si>
    <t>合计</t>
  </si>
  <si>
    <t>备注</t>
  </si>
  <si>
    <t>CA6463BEV</t>
  </si>
  <si>
    <t>CA7003BEVA</t>
  </si>
  <si>
    <t>CA7003BEVB</t>
  </si>
  <si>
    <t>CA7003BEVC</t>
  </si>
  <si>
    <t>CA7007BEVB</t>
  </si>
  <si>
    <t>CA7007BEVC</t>
  </si>
  <si>
    <t>CA7007BEVE</t>
  </si>
  <si>
    <t>CA7007BEVF</t>
  </si>
  <si>
    <t>CA7007BEVH</t>
  </si>
  <si>
    <t>CA7007BSEVC</t>
  </si>
  <si>
    <t>CA7006BEV</t>
  </si>
  <si>
    <t>CA7006BEVA</t>
  </si>
  <si>
    <t>CA7001BEV</t>
  </si>
  <si>
    <t>CA7001BEVA</t>
  </si>
  <si>
    <t>CA7001BEVB</t>
  </si>
  <si>
    <t>CA7001EVA</t>
  </si>
  <si>
    <t>CA7003BEV</t>
  </si>
  <si>
    <t>CA3310P66L4T4A1BEV</t>
  </si>
  <si>
    <t>CA3310P66N142L4T4BEV</t>
  </si>
  <si>
    <t>CA4250P66T1BEV</t>
  </si>
  <si>
    <t>CA4250P66T1BEVA2</t>
  </si>
  <si>
    <t>CA4250P66T1BEVA6</t>
  </si>
  <si>
    <t>CA5032XXYBEV21</t>
  </si>
  <si>
    <t>CA6100URBEV25</t>
  </si>
  <si>
    <t>CA6100URBEV27</t>
  </si>
  <si>
    <t>CA6101URBEV2</t>
  </si>
  <si>
    <t>CA6110URBEV21</t>
  </si>
  <si>
    <t>CA6820URBEV21</t>
  </si>
  <si>
    <t>CA6850URBEV21</t>
  </si>
  <si>
    <t>CA5180XYKP62L5BEV</t>
  </si>
  <si>
    <t>CA5030XXYBEV21</t>
  </si>
  <si>
    <t>CA6124URBEV22</t>
  </si>
  <si>
    <t>FV6462LCDEHEV</t>
  </si>
  <si>
    <t>FV6465AABEV</t>
  </si>
  <si>
    <t>FV6465BBABEV</t>
  </si>
  <si>
    <t>FV6465BBBEV</t>
  </si>
  <si>
    <t>FV6465BCABEV</t>
  </si>
  <si>
    <t>FV6465BCBBEV</t>
  </si>
  <si>
    <t>FV6465BCBEV</t>
  </si>
  <si>
    <t>FV6469AABEV</t>
  </si>
  <si>
    <t>FV6469ABABEV</t>
  </si>
  <si>
    <t>FV6469ABBEV</t>
  </si>
  <si>
    <t>FV6498AABEV</t>
  </si>
  <si>
    <t>FV6498BBABEV</t>
  </si>
  <si>
    <t>FV6498BBBEV</t>
  </si>
  <si>
    <t>FV6498BBDBEV</t>
  </si>
  <si>
    <t>FV6498BCABEV</t>
  </si>
  <si>
    <t>FV6498BCBEV</t>
  </si>
  <si>
    <t>FV70010CAABEV</t>
  </si>
  <si>
    <t>FV7002CABEV</t>
  </si>
  <si>
    <t>FV7147FADEHEV</t>
  </si>
  <si>
    <t>FV70010BABEV</t>
  </si>
  <si>
    <t>FV7002BABEV</t>
  </si>
  <si>
    <t>FV7004BABEV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</si>
</sst>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0"/>
    </font>
    <font>
      <b/>
      <sz val="14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2" tint="-0.8999199867248535"/>
      <name val="宋体"/>
      <family val="0"/>
    </font>
    <font>
      <b/>
      <sz val="11"/>
      <color theme="1"/>
      <name val="黑体"/>
      <family val="0"/>
    </font>
    <font>
      <b/>
      <sz val="14"/>
      <color theme="1"/>
      <name val="Calibri"/>
      <family val="0"/>
    </font>
    <font>
      <sz val="14"/>
      <color theme="1"/>
      <name val="黑体"/>
      <family val="0"/>
    </font>
    <font>
      <b/>
      <sz val="12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37" applyFont="1" applyFill="1" applyBorder="1" applyAlignment="1">
      <alignment horizontal="center" vertical="center" wrapText="1"/>
      <protection/>
    </xf>
    <xf numFmtId="0" fontId="44" fillId="0" borderId="9" xfId="3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A2" sqref="A2:D2"/>
    </sheetView>
  </sheetViews>
  <sheetFormatPr defaultColWidth="9.00390625" defaultRowHeight="15"/>
  <cols>
    <col min="1" max="1" width="27.8515625" style="0" customWidth="1"/>
    <col min="2" max="2" width="13.28125" style="1" customWidth="1"/>
    <col min="3" max="3" width="18.421875" style="1" customWidth="1"/>
    <col min="4" max="4" width="30.28125" style="1" customWidth="1"/>
    <col min="8" max="8" width="11.421875" style="0" bestFit="1" customWidth="1"/>
  </cols>
  <sheetData>
    <row r="1" ht="13.5">
      <c r="A1" t="s">
        <v>0</v>
      </c>
    </row>
    <row r="2" spans="1:4" ht="18.75">
      <c r="A2" s="21" t="s">
        <v>1</v>
      </c>
      <c r="B2" s="21"/>
      <c r="C2" s="21"/>
      <c r="D2" s="21"/>
    </row>
    <row r="4" spans="1:4" ht="18.75">
      <c r="A4" s="22" t="s">
        <v>2</v>
      </c>
      <c r="B4" s="22" t="s">
        <v>3</v>
      </c>
      <c r="C4" s="22" t="s">
        <v>4</v>
      </c>
      <c r="D4" s="22" t="s">
        <v>5</v>
      </c>
    </row>
    <row r="5" spans="1:4" ht="13.5">
      <c r="A5" s="10" t="s">
        <v>6</v>
      </c>
      <c r="B5" s="4">
        <v>2022</v>
      </c>
      <c r="C5" s="4">
        <v>14401</v>
      </c>
      <c r="D5" s="4">
        <v>16167.5766</v>
      </c>
    </row>
    <row r="6" spans="1:4" ht="13.5">
      <c r="A6" s="4"/>
      <c r="B6" s="4">
        <v>2021</v>
      </c>
      <c r="C6" s="4">
        <v>1559</v>
      </c>
      <c r="D6" s="4">
        <v>2114.127</v>
      </c>
    </row>
    <row r="7" spans="1:4" ht="13.5">
      <c r="A7" s="4"/>
      <c r="B7" s="4">
        <v>2020</v>
      </c>
      <c r="C7" s="4">
        <v>20</v>
      </c>
      <c r="D7" s="4">
        <v>27.567</v>
      </c>
    </row>
    <row r="8" spans="1:4" ht="13.5">
      <c r="A8" s="4"/>
      <c r="B8" s="4">
        <v>2019</v>
      </c>
      <c r="C8" s="4">
        <v>7750</v>
      </c>
      <c r="D8" s="4">
        <v>19582.245</v>
      </c>
    </row>
    <row r="9" spans="1:4" ht="13.5">
      <c r="A9" s="4"/>
      <c r="B9" s="6" t="s">
        <v>7</v>
      </c>
      <c r="C9" s="7">
        <f>SUM(C5:C8)</f>
        <v>23730</v>
      </c>
      <c r="D9" s="7">
        <f>SUM(D5:D8)</f>
        <v>37891.5156</v>
      </c>
    </row>
    <row r="10" spans="1:4" ht="13.5">
      <c r="A10" s="10" t="s">
        <v>8</v>
      </c>
      <c r="B10" s="4">
        <v>2022</v>
      </c>
      <c r="C10" s="4">
        <v>14782</v>
      </c>
      <c r="D10" s="4">
        <v>14238.9198</v>
      </c>
    </row>
    <row r="11" spans="1:4" ht="13.5">
      <c r="A11" s="4"/>
      <c r="B11" s="4">
        <v>2021</v>
      </c>
      <c r="C11" s="4">
        <v>917</v>
      </c>
      <c r="D11" s="4">
        <v>1160.3025</v>
      </c>
    </row>
    <row r="12" spans="1:4" ht="13.5">
      <c r="A12" s="4"/>
      <c r="B12" s="4">
        <v>2020</v>
      </c>
      <c r="C12" s="4">
        <v>7</v>
      </c>
      <c r="D12" s="4">
        <v>10.1308</v>
      </c>
    </row>
    <row r="13" spans="1:4" ht="13.5">
      <c r="A13" s="4"/>
      <c r="B13" s="4">
        <v>2019</v>
      </c>
      <c r="C13" s="4">
        <v>1737</v>
      </c>
      <c r="D13" s="4">
        <v>3185.735</v>
      </c>
    </row>
    <row r="14" spans="1:4" ht="13.5">
      <c r="A14" s="4"/>
      <c r="B14" s="4">
        <v>2018</v>
      </c>
      <c r="C14" s="4">
        <v>194</v>
      </c>
      <c r="D14" s="4">
        <v>316.8468</v>
      </c>
    </row>
    <row r="15" spans="1:4" ht="13.5">
      <c r="A15" s="4"/>
      <c r="B15" s="4">
        <v>2017</v>
      </c>
      <c r="C15" s="4">
        <v>70</v>
      </c>
      <c r="D15" s="4">
        <v>252</v>
      </c>
    </row>
    <row r="16" spans="1:4" ht="13.5">
      <c r="A16" s="4"/>
      <c r="B16" s="6" t="s">
        <v>7</v>
      </c>
      <c r="C16" s="7">
        <f>SUM(C10:C15)</f>
        <v>17707</v>
      </c>
      <c r="D16" s="7">
        <f>SUM(D10:D15)</f>
        <v>19163.9349</v>
      </c>
    </row>
    <row r="17" spans="1:4" ht="13.5">
      <c r="A17" s="10" t="s">
        <v>9</v>
      </c>
      <c r="B17" s="4">
        <v>2022</v>
      </c>
      <c r="C17" s="4">
        <v>506</v>
      </c>
      <c r="D17" s="4">
        <v>1648.1098</v>
      </c>
    </row>
    <row r="18" spans="1:4" ht="13.5">
      <c r="A18" s="4"/>
      <c r="B18" s="4">
        <v>2021</v>
      </c>
      <c r="C18" s="4">
        <v>498</v>
      </c>
      <c r="D18" s="4">
        <v>2339.75</v>
      </c>
    </row>
    <row r="19" spans="1:4" ht="13.5">
      <c r="A19" s="4"/>
      <c r="B19" s="4">
        <v>2020</v>
      </c>
      <c r="C19" s="4">
        <v>2</v>
      </c>
      <c r="D19" s="4">
        <v>10</v>
      </c>
    </row>
    <row r="20" spans="1:4" ht="13.5">
      <c r="A20" s="4"/>
      <c r="B20" s="4">
        <v>2018</v>
      </c>
      <c r="C20" s="4">
        <v>6</v>
      </c>
      <c r="D20" s="4">
        <v>22.32</v>
      </c>
    </row>
    <row r="21" spans="1:4" ht="13.5">
      <c r="A21" s="4"/>
      <c r="B21" s="4">
        <v>2017</v>
      </c>
      <c r="C21" s="4">
        <v>13</v>
      </c>
      <c r="D21" s="4">
        <v>390</v>
      </c>
    </row>
    <row r="22" spans="1:4" ht="13.5">
      <c r="A22" s="4"/>
      <c r="B22" s="6" t="s">
        <v>7</v>
      </c>
      <c r="C22" s="7">
        <f>SUM(C17:C21)</f>
        <v>1025</v>
      </c>
      <c r="D22" s="7">
        <f>SUM(D17:D21)</f>
        <v>4410.1798</v>
      </c>
    </row>
    <row r="23" spans="1:4" ht="13.5">
      <c r="A23" s="4" t="s">
        <v>10</v>
      </c>
      <c r="B23" s="4">
        <v>2022</v>
      </c>
      <c r="C23" s="4">
        <v>13868</v>
      </c>
      <c r="D23" s="4">
        <v>13584.8185</v>
      </c>
    </row>
    <row r="24" spans="1:4" ht="13.5">
      <c r="A24" s="4"/>
      <c r="B24" s="4">
        <v>2021</v>
      </c>
      <c r="C24" s="4">
        <v>5780</v>
      </c>
      <c r="D24" s="4">
        <v>7192.0576</v>
      </c>
    </row>
    <row r="25" spans="1:4" ht="13.5">
      <c r="A25" s="4"/>
      <c r="B25" s="4">
        <v>2020</v>
      </c>
      <c r="C25" s="4">
        <v>1368</v>
      </c>
      <c r="D25" s="4">
        <v>741.96</v>
      </c>
    </row>
    <row r="26" spans="1:4" ht="13.5">
      <c r="A26" s="4"/>
      <c r="B26" s="4">
        <v>2019</v>
      </c>
      <c r="C26" s="4">
        <v>244</v>
      </c>
      <c r="D26" s="4">
        <v>289.584</v>
      </c>
    </row>
    <row r="27" spans="1:4" ht="13.5">
      <c r="A27" s="4"/>
      <c r="B27" s="6" t="s">
        <v>7</v>
      </c>
      <c r="C27" s="7">
        <f>SUM(C23:C26)</f>
        <v>21260</v>
      </c>
      <c r="D27" s="7">
        <f>SUM(D23:D26)</f>
        <v>21808.4201</v>
      </c>
    </row>
    <row r="28" spans="1:4" ht="14.25">
      <c r="A28" s="23" t="s">
        <v>11</v>
      </c>
      <c r="B28" s="24"/>
      <c r="C28" s="24">
        <f>C9+C16+C22+C27</f>
        <v>63722</v>
      </c>
      <c r="D28" s="24">
        <f>D9+D16+D22+D27</f>
        <v>83274.0504</v>
      </c>
    </row>
  </sheetData>
  <sheetProtection/>
  <mergeCells count="6">
    <mergeCell ref="A2:D2"/>
    <mergeCell ref="A28:B28"/>
    <mergeCell ref="A5:A9"/>
    <mergeCell ref="A10:A16"/>
    <mergeCell ref="A17:A22"/>
    <mergeCell ref="A23:A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SheetLayoutView="100" workbookViewId="0" topLeftCell="A1">
      <selection activeCell="G27" sqref="G27"/>
    </sheetView>
  </sheetViews>
  <sheetFormatPr defaultColWidth="9.00390625" defaultRowHeight="15"/>
  <cols>
    <col min="1" max="1" width="31.140625" style="0" customWidth="1"/>
    <col min="2" max="2" width="12.57421875" style="0" customWidth="1"/>
    <col min="3" max="3" width="21.00390625" style="1" customWidth="1"/>
    <col min="4" max="4" width="15.421875" style="1" customWidth="1"/>
    <col min="5" max="5" width="27.421875" style="1" customWidth="1"/>
  </cols>
  <sheetData>
    <row r="2" spans="1:5" ht="28.5">
      <c r="A2" s="2" t="s">
        <v>2</v>
      </c>
      <c r="B2" s="2" t="s">
        <v>12</v>
      </c>
      <c r="C2" s="2" t="s">
        <v>13</v>
      </c>
      <c r="D2" s="3" t="s">
        <v>14</v>
      </c>
      <c r="E2" s="3" t="s">
        <v>15</v>
      </c>
    </row>
    <row r="3" spans="1:5" ht="13.5">
      <c r="A3" s="10" t="s">
        <v>6</v>
      </c>
      <c r="B3" s="4">
        <v>2022</v>
      </c>
      <c r="C3" s="20" t="s">
        <v>16</v>
      </c>
      <c r="D3" s="20">
        <v>1445</v>
      </c>
      <c r="E3" s="20">
        <v>1423.2834</v>
      </c>
    </row>
    <row r="4" spans="1:5" ht="13.5">
      <c r="A4" s="10"/>
      <c r="B4" s="4"/>
      <c r="C4" s="4" t="s">
        <v>17</v>
      </c>
      <c r="D4" s="4">
        <v>3960</v>
      </c>
      <c r="E4" s="4">
        <v>3956.8662</v>
      </c>
    </row>
    <row r="5" spans="1:5" ht="13.5">
      <c r="A5" s="10"/>
      <c r="B5" s="4"/>
      <c r="C5" s="4" t="s">
        <v>18</v>
      </c>
      <c r="D5" s="4">
        <v>501</v>
      </c>
      <c r="E5" s="4">
        <v>522.207</v>
      </c>
    </row>
    <row r="6" spans="1:5" ht="13.5">
      <c r="A6" s="10"/>
      <c r="B6" s="4"/>
      <c r="C6" s="4" t="s">
        <v>19</v>
      </c>
      <c r="D6" s="4">
        <v>2385</v>
      </c>
      <c r="E6" s="4">
        <v>2575.314</v>
      </c>
    </row>
    <row r="7" spans="1:5" ht="13.5">
      <c r="A7" s="10"/>
      <c r="B7" s="4"/>
      <c r="C7" s="4" t="s">
        <v>20</v>
      </c>
      <c r="D7" s="4">
        <v>6110</v>
      </c>
      <c r="E7" s="4">
        <v>7689.906</v>
      </c>
    </row>
    <row r="8" spans="1:5" ht="13.5">
      <c r="A8" s="10"/>
      <c r="B8" s="4"/>
      <c r="C8" s="6" t="s">
        <v>7</v>
      </c>
      <c r="D8" s="7">
        <f>SUM(D3:D7)</f>
        <v>14401</v>
      </c>
      <c r="E8" s="7">
        <f>SUM(E3:E7)</f>
        <v>16167.5766</v>
      </c>
    </row>
    <row r="9" spans="1:5" ht="13.5">
      <c r="A9" s="10"/>
      <c r="B9" s="4">
        <v>2021</v>
      </c>
      <c r="C9" s="4" t="s">
        <v>16</v>
      </c>
      <c r="D9" s="4">
        <v>1270</v>
      </c>
      <c r="E9" s="4">
        <v>1740.852</v>
      </c>
    </row>
    <row r="10" spans="1:5" ht="13.5">
      <c r="A10" s="10"/>
      <c r="B10" s="4"/>
      <c r="C10" s="4" t="s">
        <v>17</v>
      </c>
      <c r="D10" s="4">
        <v>1</v>
      </c>
      <c r="E10" s="4">
        <v>1.62</v>
      </c>
    </row>
    <row r="11" spans="1:5" ht="13.5">
      <c r="A11" s="10"/>
      <c r="B11" s="4"/>
      <c r="C11" s="4" t="s">
        <v>18</v>
      </c>
      <c r="D11" s="4">
        <v>248</v>
      </c>
      <c r="E11" s="4">
        <v>310.23</v>
      </c>
    </row>
    <row r="12" spans="1:5" ht="13.5">
      <c r="A12" s="10"/>
      <c r="B12" s="4"/>
      <c r="C12" s="4" t="s">
        <v>20</v>
      </c>
      <c r="D12" s="4">
        <v>40</v>
      </c>
      <c r="E12" s="4">
        <v>61.425</v>
      </c>
    </row>
    <row r="13" spans="1:5" ht="13.5">
      <c r="A13" s="10"/>
      <c r="B13" s="4"/>
      <c r="C13" s="6" t="s">
        <v>7</v>
      </c>
      <c r="D13" s="7">
        <f>SUM(D9:D12)</f>
        <v>1559</v>
      </c>
      <c r="E13" s="7">
        <f>SUM(E9:E12)</f>
        <v>2114.1270000000004</v>
      </c>
    </row>
    <row r="14" spans="1:5" ht="13.5">
      <c r="A14" s="10"/>
      <c r="B14" s="4">
        <v>2020</v>
      </c>
      <c r="C14" s="4" t="s">
        <v>21</v>
      </c>
      <c r="D14" s="4">
        <v>10</v>
      </c>
      <c r="E14" s="4">
        <v>16.875</v>
      </c>
    </row>
    <row r="15" spans="1:5" ht="13.5">
      <c r="A15" s="10"/>
      <c r="B15" s="4"/>
      <c r="C15" s="4" t="s">
        <v>22</v>
      </c>
      <c r="D15" s="4">
        <v>10</v>
      </c>
      <c r="E15" s="4">
        <v>10.692</v>
      </c>
    </row>
    <row r="16" spans="1:5" ht="13.5">
      <c r="A16" s="10"/>
      <c r="B16" s="4"/>
      <c r="C16" s="6" t="s">
        <v>7</v>
      </c>
      <c r="D16" s="7">
        <f>SUM(D14:D15)</f>
        <v>20</v>
      </c>
      <c r="E16" s="7">
        <f>SUM(E14:E15)</f>
        <v>27.567</v>
      </c>
    </row>
    <row r="17" spans="1:5" ht="13.5">
      <c r="A17" s="10"/>
      <c r="B17" s="11">
        <v>2019</v>
      </c>
      <c r="C17" s="4" t="s">
        <v>21</v>
      </c>
      <c r="D17" s="4">
        <v>7614</v>
      </c>
      <c r="E17" s="4">
        <v>19425.105</v>
      </c>
    </row>
    <row r="18" spans="1:5" ht="13.5">
      <c r="A18" s="10"/>
      <c r="B18" s="12"/>
      <c r="C18" s="4" t="s">
        <v>22</v>
      </c>
      <c r="D18" s="4">
        <v>136</v>
      </c>
      <c r="E18" s="4">
        <v>157.14</v>
      </c>
    </row>
    <row r="19" spans="1:5" ht="13.5">
      <c r="A19" s="10"/>
      <c r="B19" s="13"/>
      <c r="C19" s="6" t="s">
        <v>7</v>
      </c>
      <c r="D19" s="7">
        <f>SUM(D17:D18)</f>
        <v>7750</v>
      </c>
      <c r="E19" s="7">
        <f>SUM(E17:E18)</f>
        <v>19582.245</v>
      </c>
    </row>
    <row r="20" spans="1:5" ht="13.5">
      <c r="A20" s="10"/>
      <c r="B20" s="8" t="s">
        <v>23</v>
      </c>
      <c r="C20" s="9"/>
      <c r="D20" s="9">
        <f>D8+D13+D16+D19</f>
        <v>23730</v>
      </c>
      <c r="E20" s="9">
        <f>E8+E13+E16+E19</f>
        <v>37891.5156</v>
      </c>
    </row>
  </sheetData>
  <sheetProtection/>
  <mergeCells count="6">
    <mergeCell ref="B20:C20"/>
    <mergeCell ref="A3:A20"/>
    <mergeCell ref="B3:B8"/>
    <mergeCell ref="B9:B13"/>
    <mergeCell ref="B14:B16"/>
    <mergeCell ref="B17:B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SheetLayoutView="100" workbookViewId="0" topLeftCell="A1">
      <pane ySplit="2" topLeftCell="A3" activePane="bottomLeft" state="frozen"/>
      <selection pane="bottomLeft" activeCell="B1" sqref="B1:C65536"/>
    </sheetView>
  </sheetViews>
  <sheetFormatPr defaultColWidth="9.00390625" defaultRowHeight="15"/>
  <cols>
    <col min="1" max="1" width="28.140625" style="0" customWidth="1"/>
    <col min="2" max="5" width="19.57421875" style="1" customWidth="1"/>
    <col min="6" max="6" width="19.57421875" style="0" customWidth="1"/>
  </cols>
  <sheetData>
    <row r="2" spans="1:6" ht="28.5">
      <c r="A2" s="2" t="s">
        <v>2</v>
      </c>
      <c r="B2" s="2" t="s">
        <v>12</v>
      </c>
      <c r="C2" s="2" t="s">
        <v>13</v>
      </c>
      <c r="D2" s="3" t="s">
        <v>14</v>
      </c>
      <c r="E2" s="3" t="s">
        <v>15</v>
      </c>
      <c r="F2" s="18" t="s">
        <v>24</v>
      </c>
    </row>
    <row r="3" spans="1:6" ht="13.5">
      <c r="A3" s="10" t="s">
        <v>8</v>
      </c>
      <c r="B3" s="4">
        <v>2022</v>
      </c>
      <c r="C3" s="17" t="s">
        <v>25</v>
      </c>
      <c r="D3" s="17">
        <v>7</v>
      </c>
      <c r="E3" s="17">
        <v>6.174</v>
      </c>
      <c r="F3" s="19"/>
    </row>
    <row r="4" spans="1:6" ht="13.5">
      <c r="A4" s="10"/>
      <c r="B4" s="4"/>
      <c r="C4" s="17" t="s">
        <v>26</v>
      </c>
      <c r="D4" s="17">
        <v>61</v>
      </c>
      <c r="E4" s="17">
        <v>53.802</v>
      </c>
      <c r="F4" s="19"/>
    </row>
    <row r="5" spans="1:6" ht="13.5">
      <c r="A5" s="10"/>
      <c r="B5" s="4"/>
      <c r="C5" s="17" t="s">
        <v>27</v>
      </c>
      <c r="D5" s="17">
        <v>1</v>
      </c>
      <c r="E5" s="17">
        <v>0.882</v>
      </c>
      <c r="F5" s="19"/>
    </row>
    <row r="6" spans="1:6" ht="13.5">
      <c r="A6" s="10"/>
      <c r="B6" s="4"/>
      <c r="C6" s="17" t="s">
        <v>28</v>
      </c>
      <c r="D6" s="17">
        <v>30</v>
      </c>
      <c r="E6" s="17">
        <v>26.46</v>
      </c>
      <c r="F6" s="19"/>
    </row>
    <row r="7" spans="1:6" ht="13.5">
      <c r="A7" s="10"/>
      <c r="B7" s="4"/>
      <c r="C7" s="17" t="s">
        <v>29</v>
      </c>
      <c r="D7" s="17">
        <v>9686</v>
      </c>
      <c r="E7" s="17">
        <v>9210.8016</v>
      </c>
      <c r="F7" s="19"/>
    </row>
    <row r="8" spans="1:6" ht="13.5">
      <c r="A8" s="10"/>
      <c r="B8" s="4"/>
      <c r="C8" s="17" t="s">
        <v>30</v>
      </c>
      <c r="D8" s="17">
        <v>1154</v>
      </c>
      <c r="E8" s="17">
        <v>999.3942</v>
      </c>
      <c r="F8" s="19"/>
    </row>
    <row r="9" spans="1:6" ht="13.5">
      <c r="A9" s="10"/>
      <c r="B9" s="4"/>
      <c r="C9" s="17" t="s">
        <v>31</v>
      </c>
      <c r="D9" s="17">
        <v>1043</v>
      </c>
      <c r="E9" s="17">
        <v>985.7862</v>
      </c>
      <c r="F9" s="19"/>
    </row>
    <row r="10" spans="1:6" ht="13.5">
      <c r="A10" s="10"/>
      <c r="B10" s="4"/>
      <c r="C10" s="17" t="s">
        <v>32</v>
      </c>
      <c r="D10" s="17">
        <v>925</v>
      </c>
      <c r="E10" s="17">
        <v>902.3238</v>
      </c>
      <c r="F10" s="19"/>
    </row>
    <row r="11" spans="1:6" ht="13.5">
      <c r="A11" s="10"/>
      <c r="B11" s="4"/>
      <c r="C11" s="17" t="s">
        <v>33</v>
      </c>
      <c r="D11" s="17">
        <v>1467</v>
      </c>
      <c r="E11" s="17">
        <v>1693.062</v>
      </c>
      <c r="F11" s="19"/>
    </row>
    <row r="12" spans="1:6" ht="13.5">
      <c r="A12" s="10"/>
      <c r="B12" s="4"/>
      <c r="C12" s="17" t="s">
        <v>34</v>
      </c>
      <c r="D12" s="17">
        <v>408</v>
      </c>
      <c r="E12" s="17">
        <v>360.234</v>
      </c>
      <c r="F12" s="19"/>
    </row>
    <row r="13" spans="1:6" ht="13.5">
      <c r="A13" s="10"/>
      <c r="B13" s="4"/>
      <c r="C13" s="6" t="s">
        <v>7</v>
      </c>
      <c r="D13" s="7">
        <f>SUM(D3:D12)</f>
        <v>14782</v>
      </c>
      <c r="E13" s="7">
        <f>SUM(E3:E12)</f>
        <v>14238.919800000001</v>
      </c>
      <c r="F13" s="19"/>
    </row>
    <row r="14" spans="1:6" ht="13.5">
      <c r="A14" s="10"/>
      <c r="B14" s="4">
        <v>2021</v>
      </c>
      <c r="C14" s="4" t="s">
        <v>25</v>
      </c>
      <c r="D14" s="4">
        <v>3</v>
      </c>
      <c r="E14" s="4">
        <v>3.78</v>
      </c>
      <c r="F14" s="19"/>
    </row>
    <row r="15" spans="1:6" ht="13.5">
      <c r="A15" s="10"/>
      <c r="B15" s="4"/>
      <c r="C15" s="4" t="s">
        <v>26</v>
      </c>
      <c r="D15" s="4">
        <v>261</v>
      </c>
      <c r="E15" s="4">
        <v>330.48</v>
      </c>
      <c r="F15" s="19"/>
    </row>
    <row r="16" spans="1:6" ht="13.5">
      <c r="A16" s="10"/>
      <c r="B16" s="4"/>
      <c r="C16" s="4" t="s">
        <v>27</v>
      </c>
      <c r="D16" s="4">
        <v>33</v>
      </c>
      <c r="E16" s="4">
        <v>41.58</v>
      </c>
      <c r="F16" s="19"/>
    </row>
    <row r="17" spans="1:6" ht="13.5">
      <c r="A17" s="10"/>
      <c r="B17" s="4"/>
      <c r="C17" s="4" t="s">
        <v>28</v>
      </c>
      <c r="D17" s="4">
        <v>424</v>
      </c>
      <c r="E17" s="4">
        <v>534.78</v>
      </c>
      <c r="F17" s="19"/>
    </row>
    <row r="18" spans="1:6" ht="13.5">
      <c r="A18" s="10"/>
      <c r="B18" s="4"/>
      <c r="C18" s="4" t="s">
        <v>29</v>
      </c>
      <c r="D18" s="4">
        <v>158</v>
      </c>
      <c r="E18" s="4">
        <v>205.254</v>
      </c>
      <c r="F18" s="19"/>
    </row>
    <row r="19" spans="1:6" ht="13.5">
      <c r="A19" s="10"/>
      <c r="B19" s="4"/>
      <c r="C19" s="4" t="s">
        <v>30</v>
      </c>
      <c r="D19" s="4">
        <v>38</v>
      </c>
      <c r="E19" s="4">
        <v>44.4285</v>
      </c>
      <c r="F19" s="19"/>
    </row>
    <row r="20" spans="1:6" ht="13.5">
      <c r="A20" s="10"/>
      <c r="B20" s="4"/>
      <c r="C20" s="6" t="s">
        <v>7</v>
      </c>
      <c r="D20" s="7">
        <f>SUM(D14:D19)</f>
        <v>917</v>
      </c>
      <c r="E20" s="7">
        <f>SUM(E14:E19)</f>
        <v>1160.3024999999998</v>
      </c>
      <c r="F20" s="19"/>
    </row>
    <row r="21" spans="1:6" ht="13.5">
      <c r="A21" s="10"/>
      <c r="B21" s="4">
        <v>2020</v>
      </c>
      <c r="C21" s="4" t="s">
        <v>26</v>
      </c>
      <c r="D21" s="4">
        <v>1</v>
      </c>
      <c r="E21" s="4">
        <v>1.75</v>
      </c>
      <c r="F21" s="19"/>
    </row>
    <row r="22" spans="1:6" ht="13.5">
      <c r="A22" s="10"/>
      <c r="B22" s="4"/>
      <c r="C22" s="4" t="s">
        <v>28</v>
      </c>
      <c r="D22" s="4">
        <v>3</v>
      </c>
      <c r="E22" s="4">
        <v>5.4</v>
      </c>
      <c r="F22" s="19"/>
    </row>
    <row r="23" spans="1:6" ht="13.5">
      <c r="A23" s="10"/>
      <c r="B23" s="4"/>
      <c r="C23" s="4" t="s">
        <v>35</v>
      </c>
      <c r="D23" s="4">
        <v>1</v>
      </c>
      <c r="E23" s="4">
        <v>0.648</v>
      </c>
      <c r="F23" s="19"/>
    </row>
    <row r="24" spans="1:6" ht="13.5">
      <c r="A24" s="10"/>
      <c r="B24" s="4"/>
      <c r="C24" s="4" t="s">
        <v>36</v>
      </c>
      <c r="D24" s="4">
        <v>2</v>
      </c>
      <c r="E24" s="4">
        <v>2.3328</v>
      </c>
      <c r="F24" s="19"/>
    </row>
    <row r="25" spans="1:6" ht="13.5">
      <c r="A25" s="10"/>
      <c r="B25" s="4"/>
      <c r="C25" s="6" t="s">
        <v>7</v>
      </c>
      <c r="D25" s="7">
        <f>SUM(D21:D24)</f>
        <v>7</v>
      </c>
      <c r="E25" s="7">
        <f>SUM(E21:E24)</f>
        <v>10.1308</v>
      </c>
      <c r="F25" s="19"/>
    </row>
    <row r="26" spans="1:6" ht="13.5">
      <c r="A26" s="10"/>
      <c r="B26" s="4">
        <v>2019</v>
      </c>
      <c r="C26" s="4" t="s">
        <v>37</v>
      </c>
      <c r="D26" s="4">
        <v>304</v>
      </c>
      <c r="E26" s="4">
        <v>499.9784</v>
      </c>
      <c r="F26" s="19"/>
    </row>
    <row r="27" spans="1:6" ht="13.5">
      <c r="A27" s="10"/>
      <c r="B27" s="4"/>
      <c r="C27" s="4" t="s">
        <v>38</v>
      </c>
      <c r="D27" s="4">
        <v>1</v>
      </c>
      <c r="E27" s="4">
        <v>4.2</v>
      </c>
      <c r="F27" s="19"/>
    </row>
    <row r="28" spans="1:6" ht="13.5">
      <c r="A28" s="10"/>
      <c r="B28" s="4"/>
      <c r="C28" s="4" t="s">
        <v>39</v>
      </c>
      <c r="D28" s="4">
        <v>856</v>
      </c>
      <c r="E28" s="4">
        <v>1581.047</v>
      </c>
      <c r="F28" s="19"/>
    </row>
    <row r="29" spans="1:6" ht="13.5">
      <c r="A29" s="10"/>
      <c r="B29" s="4"/>
      <c r="C29" s="4" t="s">
        <v>40</v>
      </c>
      <c r="D29" s="4">
        <v>9</v>
      </c>
      <c r="E29" s="4">
        <v>12.96</v>
      </c>
      <c r="F29" s="19"/>
    </row>
    <row r="30" spans="1:6" ht="13.5">
      <c r="A30" s="10"/>
      <c r="B30" s="4"/>
      <c r="C30" s="4" t="s">
        <v>41</v>
      </c>
      <c r="D30" s="4">
        <v>304</v>
      </c>
      <c r="E30" s="4">
        <v>571</v>
      </c>
      <c r="F30" s="19"/>
    </row>
    <row r="31" spans="1:6" ht="13.5">
      <c r="A31" s="10"/>
      <c r="B31" s="4"/>
      <c r="C31" s="4" t="s">
        <v>27</v>
      </c>
      <c r="D31" s="4">
        <v>228</v>
      </c>
      <c r="E31" s="4">
        <v>400.5</v>
      </c>
      <c r="F31" s="19"/>
    </row>
    <row r="32" spans="1:6" ht="13.5">
      <c r="A32" s="10"/>
      <c r="B32" s="4"/>
      <c r="C32" s="4" t="s">
        <v>35</v>
      </c>
      <c r="D32" s="4">
        <v>28</v>
      </c>
      <c r="E32" s="4">
        <v>106.9776</v>
      </c>
      <c r="F32" s="19"/>
    </row>
    <row r="33" spans="1:6" ht="13.5">
      <c r="A33" s="10"/>
      <c r="B33" s="4"/>
      <c r="C33" s="4" t="s">
        <v>36</v>
      </c>
      <c r="D33" s="4">
        <v>7</v>
      </c>
      <c r="E33" s="4">
        <v>9.072</v>
      </c>
      <c r="F33" s="19"/>
    </row>
    <row r="34" spans="1:6" ht="13.5">
      <c r="A34" s="10"/>
      <c r="B34" s="4"/>
      <c r="C34" s="6" t="s">
        <v>7</v>
      </c>
      <c r="D34" s="7">
        <f>SUM(D26:D33)</f>
        <v>1737</v>
      </c>
      <c r="E34" s="7">
        <f>SUM(E26:E33)</f>
        <v>3185.7350000000006</v>
      </c>
      <c r="F34" s="19"/>
    </row>
    <row r="35" spans="1:6" ht="13.5">
      <c r="A35" s="10"/>
      <c r="B35" s="4">
        <v>2018</v>
      </c>
      <c r="C35" s="4" t="s">
        <v>37</v>
      </c>
      <c r="D35" s="4">
        <v>3</v>
      </c>
      <c r="E35" s="4">
        <v>12.6468</v>
      </c>
      <c r="F35" s="19"/>
    </row>
    <row r="36" spans="1:6" ht="13.5">
      <c r="A36" s="10"/>
      <c r="B36" s="4"/>
      <c r="C36" s="4" t="s">
        <v>40</v>
      </c>
      <c r="D36" s="4">
        <v>191</v>
      </c>
      <c r="E36" s="4">
        <v>304.2</v>
      </c>
      <c r="F36" s="19"/>
    </row>
    <row r="37" spans="1:6" ht="13.5">
      <c r="A37" s="10"/>
      <c r="B37" s="4"/>
      <c r="C37" s="6" t="s">
        <v>7</v>
      </c>
      <c r="D37" s="7">
        <f>SUM(D35:D36)</f>
        <v>194</v>
      </c>
      <c r="E37" s="7">
        <f>SUM(E35:E36)</f>
        <v>316.8468</v>
      </c>
      <c r="F37" s="19"/>
    </row>
    <row r="38" spans="1:6" ht="13.5">
      <c r="A38" s="10"/>
      <c r="B38" s="4">
        <v>2017</v>
      </c>
      <c r="C38" s="4" t="s">
        <v>40</v>
      </c>
      <c r="D38" s="7">
        <v>70</v>
      </c>
      <c r="E38" s="7">
        <v>252</v>
      </c>
      <c r="F38" s="19"/>
    </row>
    <row r="39" spans="1:6" ht="13.5">
      <c r="A39" s="10"/>
      <c r="B39" s="8" t="s">
        <v>23</v>
      </c>
      <c r="C39" s="9"/>
      <c r="D39" s="9">
        <f>D13+D20+D25+D34+D37+D38</f>
        <v>17707</v>
      </c>
      <c r="E39" s="9">
        <f>E13+E20+E25+E34+E37+E38</f>
        <v>19163.9349</v>
      </c>
      <c r="F39" s="19"/>
    </row>
  </sheetData>
  <sheetProtection/>
  <mergeCells count="7">
    <mergeCell ref="B39:C39"/>
    <mergeCell ref="A3:A39"/>
    <mergeCell ref="B3:B13"/>
    <mergeCell ref="B14:B20"/>
    <mergeCell ref="B21:B25"/>
    <mergeCell ref="B26:B34"/>
    <mergeCell ref="B35:B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zoomScaleSheetLayoutView="100" workbookViewId="0" topLeftCell="A1">
      <selection activeCell="C1" sqref="B1:C65536"/>
    </sheetView>
  </sheetViews>
  <sheetFormatPr defaultColWidth="9.00390625" defaultRowHeight="15"/>
  <cols>
    <col min="1" max="1" width="26.421875" style="0" customWidth="1"/>
    <col min="2" max="2" width="16.00390625" style="0" customWidth="1"/>
    <col min="3" max="3" width="29.8515625" style="1" customWidth="1"/>
    <col min="4" max="5" width="19.421875" style="1" customWidth="1"/>
  </cols>
  <sheetData>
    <row r="2" spans="1:5" ht="28.5">
      <c r="A2" s="2" t="s">
        <v>2</v>
      </c>
      <c r="B2" s="2" t="s">
        <v>12</v>
      </c>
      <c r="C2" s="2" t="s">
        <v>13</v>
      </c>
      <c r="D2" s="3" t="s">
        <v>14</v>
      </c>
      <c r="E2" s="3" t="s">
        <v>15</v>
      </c>
    </row>
    <row r="3" spans="1:5" ht="13.5">
      <c r="A3" s="10" t="s">
        <v>9</v>
      </c>
      <c r="B3" s="4">
        <v>2022</v>
      </c>
      <c r="C3" s="4" t="s">
        <v>42</v>
      </c>
      <c r="D3" s="4">
        <v>31</v>
      </c>
      <c r="E3" s="14">
        <v>86.8</v>
      </c>
    </row>
    <row r="4" spans="1:5" ht="13.5">
      <c r="A4" s="4"/>
      <c r="B4" s="4"/>
      <c r="C4" s="4" t="s">
        <v>43</v>
      </c>
      <c r="D4" s="4">
        <v>16</v>
      </c>
      <c r="E4" s="14">
        <v>44.8</v>
      </c>
    </row>
    <row r="5" spans="1:5" ht="13.5">
      <c r="A5" s="4"/>
      <c r="B5" s="4"/>
      <c r="C5" s="4" t="s">
        <v>44</v>
      </c>
      <c r="D5" s="4">
        <v>268</v>
      </c>
      <c r="E5" s="14">
        <v>750.4</v>
      </c>
    </row>
    <row r="6" spans="1:5" ht="13.5">
      <c r="A6" s="4"/>
      <c r="B6" s="4"/>
      <c r="C6" s="4" t="s">
        <v>45</v>
      </c>
      <c r="D6" s="4">
        <v>75</v>
      </c>
      <c r="E6" s="14">
        <v>210</v>
      </c>
    </row>
    <row r="7" spans="1:5" ht="13.5">
      <c r="A7" s="4"/>
      <c r="B7" s="4"/>
      <c r="C7" s="4" t="s">
        <v>46</v>
      </c>
      <c r="D7" s="4">
        <v>5</v>
      </c>
      <c r="E7" s="14">
        <v>14</v>
      </c>
    </row>
    <row r="8" spans="1:5" ht="13.5">
      <c r="A8" s="4"/>
      <c r="B8" s="4"/>
      <c r="C8" s="4" t="s">
        <v>47</v>
      </c>
      <c r="D8" s="4">
        <v>2</v>
      </c>
      <c r="E8" s="14">
        <v>2.1098</v>
      </c>
    </row>
    <row r="9" spans="1:5" ht="13.5">
      <c r="A9" s="4"/>
      <c r="B9" s="4"/>
      <c r="C9" s="4" t="s">
        <v>48</v>
      </c>
      <c r="D9" s="4">
        <v>29</v>
      </c>
      <c r="E9" s="14">
        <v>187.92</v>
      </c>
    </row>
    <row r="10" spans="1:5" ht="13.5">
      <c r="A10" s="4"/>
      <c r="B10" s="4"/>
      <c r="C10" s="4" t="s">
        <v>49</v>
      </c>
      <c r="D10" s="4">
        <v>2</v>
      </c>
      <c r="E10" s="14">
        <v>12.96</v>
      </c>
    </row>
    <row r="11" spans="1:5" ht="13.5">
      <c r="A11" s="4"/>
      <c r="B11" s="4"/>
      <c r="C11" s="4" t="s">
        <v>50</v>
      </c>
      <c r="D11" s="4">
        <v>5</v>
      </c>
      <c r="E11" s="14">
        <v>32.400000000000006</v>
      </c>
    </row>
    <row r="12" spans="1:5" ht="13.5">
      <c r="A12" s="4"/>
      <c r="B12" s="4"/>
      <c r="C12" s="4" t="s">
        <v>51</v>
      </c>
      <c r="D12" s="4">
        <v>7</v>
      </c>
      <c r="E12" s="14">
        <v>45.36</v>
      </c>
    </row>
    <row r="13" spans="1:5" ht="13.5">
      <c r="A13" s="4"/>
      <c r="B13" s="4"/>
      <c r="C13" s="4" t="s">
        <v>52</v>
      </c>
      <c r="D13" s="4">
        <v>14</v>
      </c>
      <c r="E13" s="14">
        <v>55.44</v>
      </c>
    </row>
    <row r="14" spans="1:5" ht="13.5">
      <c r="A14" s="4"/>
      <c r="B14" s="4"/>
      <c r="C14" s="4" t="s">
        <v>53</v>
      </c>
      <c r="D14" s="4">
        <v>52</v>
      </c>
      <c r="E14" s="14">
        <v>205.92</v>
      </c>
    </row>
    <row r="15" spans="1:5" ht="13.5">
      <c r="A15" s="4"/>
      <c r="B15" s="4"/>
      <c r="C15" s="6" t="s">
        <v>7</v>
      </c>
      <c r="D15" s="7">
        <f>SUM(D3:D14)</f>
        <v>506</v>
      </c>
      <c r="E15" s="15">
        <v>1648.1098000000002</v>
      </c>
    </row>
    <row r="16" spans="1:5" ht="13.5">
      <c r="A16" s="4"/>
      <c r="B16" s="11">
        <v>2021</v>
      </c>
      <c r="C16" s="4" t="s">
        <v>43</v>
      </c>
      <c r="D16" s="4">
        <v>46</v>
      </c>
      <c r="E16" s="14">
        <v>184</v>
      </c>
    </row>
    <row r="17" spans="1:5" ht="13.5">
      <c r="A17" s="4"/>
      <c r="B17" s="12"/>
      <c r="C17" s="4" t="s">
        <v>44</v>
      </c>
      <c r="D17" s="4">
        <v>328</v>
      </c>
      <c r="E17" s="14">
        <v>1312</v>
      </c>
    </row>
    <row r="18" spans="1:5" ht="13.5">
      <c r="A18" s="4"/>
      <c r="B18" s="12"/>
      <c r="C18" s="4" t="s">
        <v>48</v>
      </c>
      <c r="D18" s="4">
        <v>73</v>
      </c>
      <c r="E18" s="14">
        <v>591.3</v>
      </c>
    </row>
    <row r="19" spans="1:5" ht="13.5">
      <c r="A19" s="4"/>
      <c r="B19" s="12"/>
      <c r="C19" s="4" t="s">
        <v>53</v>
      </c>
      <c r="D19" s="4">
        <v>51</v>
      </c>
      <c r="E19" s="14">
        <v>252.45</v>
      </c>
    </row>
    <row r="20" spans="1:5" ht="13.5">
      <c r="A20" s="4"/>
      <c r="B20" s="13"/>
      <c r="C20" s="6" t="s">
        <v>7</v>
      </c>
      <c r="D20" s="7">
        <f>SUM(D16:D19)</f>
        <v>498</v>
      </c>
      <c r="E20" s="15">
        <v>2339.75</v>
      </c>
    </row>
    <row r="21" spans="1:5" ht="13.5">
      <c r="A21" s="4"/>
      <c r="B21" s="4">
        <v>2020</v>
      </c>
      <c r="C21" s="4" t="s">
        <v>54</v>
      </c>
      <c r="D21" s="7">
        <v>2</v>
      </c>
      <c r="E21" s="15">
        <v>10</v>
      </c>
    </row>
    <row r="22" spans="1:5" ht="13.5">
      <c r="A22" s="4"/>
      <c r="B22" s="4">
        <v>2018</v>
      </c>
      <c r="C22" s="4" t="s">
        <v>55</v>
      </c>
      <c r="D22" s="7">
        <v>6</v>
      </c>
      <c r="E22" s="15">
        <v>22.32</v>
      </c>
    </row>
    <row r="23" spans="1:5" ht="13.5">
      <c r="A23" s="4"/>
      <c r="B23" s="4">
        <v>2017</v>
      </c>
      <c r="C23" s="4" t="s">
        <v>56</v>
      </c>
      <c r="D23" s="7">
        <v>13</v>
      </c>
      <c r="E23" s="15">
        <v>390</v>
      </c>
    </row>
    <row r="24" spans="1:5" ht="13.5">
      <c r="A24" s="4"/>
      <c r="B24" s="8" t="s">
        <v>23</v>
      </c>
      <c r="C24" s="9"/>
      <c r="D24" s="9">
        <f>D15+D20+D21+D22+D23</f>
        <v>1025</v>
      </c>
      <c r="E24" s="16">
        <v>4410.1798</v>
      </c>
    </row>
  </sheetData>
  <sheetProtection/>
  <mergeCells count="4">
    <mergeCell ref="B24:C24"/>
    <mergeCell ref="A3:A24"/>
    <mergeCell ref="B3:B15"/>
    <mergeCell ref="B16:B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0"/>
  <sheetViews>
    <sheetView zoomScaleSheetLayoutView="100" workbookViewId="0" topLeftCell="A1">
      <pane ySplit="2" topLeftCell="A3" activePane="bottomLeft" state="frozen"/>
      <selection pane="bottomLeft" activeCell="B45" sqref="B45"/>
    </sheetView>
  </sheetViews>
  <sheetFormatPr defaultColWidth="9.00390625" defaultRowHeight="15"/>
  <cols>
    <col min="1" max="1" width="26.421875" style="0" customWidth="1"/>
    <col min="2" max="2" width="14.421875" style="0" customWidth="1"/>
    <col min="3" max="3" width="23.57421875" style="1" customWidth="1"/>
    <col min="4" max="4" width="14.7109375" style="1" customWidth="1"/>
    <col min="5" max="5" width="20.421875" style="1" customWidth="1"/>
    <col min="8" max="8" width="10.421875" style="0" bestFit="1" customWidth="1"/>
  </cols>
  <sheetData>
    <row r="2" spans="1:5" ht="28.5">
      <c r="A2" s="2" t="s">
        <v>2</v>
      </c>
      <c r="B2" s="2" t="s">
        <v>12</v>
      </c>
      <c r="C2" s="2" t="s">
        <v>13</v>
      </c>
      <c r="D2" s="3" t="s">
        <v>14</v>
      </c>
      <c r="E2" s="3" t="s">
        <v>15</v>
      </c>
    </row>
    <row r="3" spans="1:5" ht="13.5">
      <c r="A3" s="4" t="s">
        <v>10</v>
      </c>
      <c r="B3" s="4">
        <v>2022</v>
      </c>
      <c r="C3" s="5" t="s">
        <v>57</v>
      </c>
      <c r="D3" s="4">
        <v>649</v>
      </c>
      <c r="E3" s="4">
        <v>253.44</v>
      </c>
    </row>
    <row r="4" spans="1:5" ht="13.5">
      <c r="A4" s="4"/>
      <c r="B4" s="4"/>
      <c r="C4" s="4" t="s">
        <v>58</v>
      </c>
      <c r="D4" s="4">
        <v>1544</v>
      </c>
      <c r="E4" s="4">
        <v>2055.4884</v>
      </c>
    </row>
    <row r="5" spans="1:5" ht="13.5">
      <c r="A5" s="4"/>
      <c r="B5" s="4"/>
      <c r="C5" s="4" t="s">
        <v>59</v>
      </c>
      <c r="D5" s="4">
        <v>5510</v>
      </c>
      <c r="E5" s="4">
        <v>6361.992</v>
      </c>
    </row>
    <row r="6" spans="1:5" ht="13.5">
      <c r="A6" s="4"/>
      <c r="B6" s="4"/>
      <c r="C6" s="4" t="s">
        <v>60</v>
      </c>
      <c r="D6" s="4">
        <v>260</v>
      </c>
      <c r="E6" s="4">
        <v>232.344</v>
      </c>
    </row>
    <row r="7" spans="1:5" ht="13.5">
      <c r="A7" s="4"/>
      <c r="B7" s="4"/>
      <c r="C7" s="4" t="s">
        <v>61</v>
      </c>
      <c r="D7" s="4">
        <v>111</v>
      </c>
      <c r="E7" s="4">
        <v>108.108</v>
      </c>
    </row>
    <row r="8" spans="1:5" ht="13.5">
      <c r="A8" s="4"/>
      <c r="B8" s="4"/>
      <c r="C8" s="4" t="s">
        <v>62</v>
      </c>
      <c r="D8" s="4">
        <v>48</v>
      </c>
      <c r="E8" s="4">
        <v>45.738</v>
      </c>
    </row>
    <row r="9" spans="1:5" ht="13.5">
      <c r="A9" s="4"/>
      <c r="B9" s="4"/>
      <c r="C9" s="4" t="s">
        <v>63</v>
      </c>
      <c r="D9" s="4">
        <v>20</v>
      </c>
      <c r="E9" s="4">
        <v>17.64</v>
      </c>
    </row>
    <row r="10" spans="1:5" ht="13.5">
      <c r="A10" s="4"/>
      <c r="B10" s="4"/>
      <c r="C10" s="4" t="s">
        <v>64</v>
      </c>
      <c r="D10" s="4">
        <v>31</v>
      </c>
      <c r="E10" s="4">
        <v>28.098</v>
      </c>
    </row>
    <row r="11" spans="1:5" ht="13.5">
      <c r="A11" s="4"/>
      <c r="B11" s="4"/>
      <c r="C11" s="4" t="s">
        <v>65</v>
      </c>
      <c r="D11" s="4">
        <v>4</v>
      </c>
      <c r="E11" s="4">
        <v>3.906</v>
      </c>
    </row>
    <row r="12" spans="1:5" ht="13.5">
      <c r="A12" s="4"/>
      <c r="B12" s="4"/>
      <c r="C12" s="4" t="s">
        <v>66</v>
      </c>
      <c r="D12" s="4">
        <v>28</v>
      </c>
      <c r="E12" s="4">
        <v>24.696</v>
      </c>
    </row>
    <row r="13" spans="1:5" ht="13.5">
      <c r="A13" s="4"/>
      <c r="B13" s="4"/>
      <c r="C13" s="4" t="s">
        <v>67</v>
      </c>
      <c r="D13" s="4">
        <v>36</v>
      </c>
      <c r="E13" s="4">
        <v>46.7082</v>
      </c>
    </row>
    <row r="14" spans="1:5" ht="13.5">
      <c r="A14" s="4"/>
      <c r="B14" s="4"/>
      <c r="C14" s="4" t="s">
        <v>68</v>
      </c>
      <c r="D14" s="4">
        <v>73</v>
      </c>
      <c r="E14" s="4">
        <v>91.602</v>
      </c>
    </row>
    <row r="15" spans="1:5" ht="13.5">
      <c r="A15" s="4"/>
      <c r="B15" s="4"/>
      <c r="C15" s="4" t="s">
        <v>69</v>
      </c>
      <c r="D15" s="4">
        <v>1062</v>
      </c>
      <c r="E15" s="4">
        <v>1095.507</v>
      </c>
    </row>
    <row r="16" spans="1:5" ht="13.5">
      <c r="A16" s="4"/>
      <c r="B16" s="4"/>
      <c r="C16" s="4" t="s">
        <v>70</v>
      </c>
      <c r="D16" s="4">
        <v>1614</v>
      </c>
      <c r="E16" s="4">
        <v>2119.7484</v>
      </c>
    </row>
    <row r="17" spans="1:5" ht="13.5">
      <c r="A17" s="4"/>
      <c r="B17" s="4"/>
      <c r="C17" s="4" t="s">
        <v>71</v>
      </c>
      <c r="D17" s="4">
        <v>4</v>
      </c>
      <c r="E17" s="4">
        <v>4.284</v>
      </c>
    </row>
    <row r="18" spans="1:5" ht="13.5">
      <c r="A18" s="4"/>
      <c r="B18" s="4"/>
      <c r="C18" s="4" t="s">
        <v>72</v>
      </c>
      <c r="D18" s="4">
        <v>26</v>
      </c>
      <c r="E18" s="4">
        <v>24.444</v>
      </c>
    </row>
    <row r="19" spans="1:5" ht="13.5">
      <c r="A19" s="4"/>
      <c r="B19" s="4"/>
      <c r="C19" s="4" t="s">
        <v>73</v>
      </c>
      <c r="D19" s="4">
        <v>68</v>
      </c>
      <c r="E19" s="4">
        <v>42.952</v>
      </c>
    </row>
    <row r="20" spans="1:5" ht="13.5">
      <c r="A20" s="4"/>
      <c r="B20" s="4"/>
      <c r="C20" s="4" t="s">
        <v>74</v>
      </c>
      <c r="D20" s="4">
        <v>5</v>
      </c>
      <c r="E20" s="4">
        <v>2.8665</v>
      </c>
    </row>
    <row r="21" spans="1:5" ht="13.5">
      <c r="A21" s="4"/>
      <c r="B21" s="4"/>
      <c r="C21" s="4" t="s">
        <v>75</v>
      </c>
      <c r="D21" s="4">
        <v>2775</v>
      </c>
      <c r="E21" s="4">
        <v>1025.256</v>
      </c>
    </row>
    <row r="22" spans="1:5" ht="13.5">
      <c r="A22" s="4"/>
      <c r="B22" s="4"/>
      <c r="C22" s="6" t="s">
        <v>7</v>
      </c>
      <c r="D22" s="7">
        <f>SUM(D3:D21)</f>
        <v>13868</v>
      </c>
      <c r="E22" s="7">
        <f>SUM(E3:E21)</f>
        <v>13584.818499999998</v>
      </c>
    </row>
    <row r="23" spans="1:5" ht="13.5">
      <c r="A23" s="4"/>
      <c r="B23" s="4">
        <v>2021</v>
      </c>
      <c r="C23" s="4" t="s">
        <v>57</v>
      </c>
      <c r="D23" s="4">
        <v>1</v>
      </c>
      <c r="E23" s="4">
        <v>0.476</v>
      </c>
    </row>
    <row r="24" spans="1:5" ht="13.5">
      <c r="A24" s="4"/>
      <c r="B24" s="4"/>
      <c r="C24" s="4" t="s">
        <v>59</v>
      </c>
      <c r="D24" s="4">
        <v>722</v>
      </c>
      <c r="E24" s="4">
        <v>910.8</v>
      </c>
    </row>
    <row r="25" spans="1:5" ht="13.5">
      <c r="A25" s="4"/>
      <c r="B25" s="4"/>
      <c r="C25" s="4" t="s">
        <v>60</v>
      </c>
      <c r="D25" s="4">
        <v>3214</v>
      </c>
      <c r="E25" s="4">
        <v>4055.04</v>
      </c>
    </row>
    <row r="26" spans="1:5" ht="13.5">
      <c r="A26" s="4"/>
      <c r="B26" s="4"/>
      <c r="C26" s="4" t="s">
        <v>61</v>
      </c>
      <c r="D26" s="4">
        <v>2</v>
      </c>
      <c r="E26" s="4">
        <v>2.52</v>
      </c>
    </row>
    <row r="27" spans="1:5" ht="13.5">
      <c r="A27" s="4"/>
      <c r="B27" s="4"/>
      <c r="C27" s="4" t="s">
        <v>63</v>
      </c>
      <c r="D27" s="4">
        <v>18</v>
      </c>
      <c r="E27" s="4">
        <v>23.22</v>
      </c>
    </row>
    <row r="28" spans="1:5" ht="13.5">
      <c r="A28" s="4"/>
      <c r="B28" s="4"/>
      <c r="C28" s="4" t="s">
        <v>69</v>
      </c>
      <c r="D28" s="4">
        <v>1481</v>
      </c>
      <c r="E28" s="4">
        <v>1902.006</v>
      </c>
    </row>
    <row r="29" spans="1:5" ht="13.5">
      <c r="A29" s="4"/>
      <c r="B29" s="4"/>
      <c r="C29" s="4" t="s">
        <v>74</v>
      </c>
      <c r="D29" s="4">
        <v>326</v>
      </c>
      <c r="E29" s="4">
        <v>290.3796</v>
      </c>
    </row>
    <row r="30" spans="1:5" ht="13.5">
      <c r="A30" s="4"/>
      <c r="B30" s="4"/>
      <c r="C30" s="4" t="s">
        <v>75</v>
      </c>
      <c r="D30" s="4">
        <v>16</v>
      </c>
      <c r="E30" s="4">
        <v>7.616</v>
      </c>
    </row>
    <row r="31" spans="1:5" ht="13.5">
      <c r="A31" s="4"/>
      <c r="B31" s="4"/>
      <c r="C31" s="6" t="s">
        <v>7</v>
      </c>
      <c r="D31" s="7">
        <f>SUM(D23:D30)</f>
        <v>5780</v>
      </c>
      <c r="E31" s="7">
        <f>SUM(E23:E30)</f>
        <v>7192.057600000001</v>
      </c>
    </row>
    <row r="32" spans="1:5" ht="13.5">
      <c r="A32" s="4"/>
      <c r="B32" s="4">
        <v>2020</v>
      </c>
      <c r="C32" s="4" t="s">
        <v>76</v>
      </c>
      <c r="D32" s="4">
        <v>168</v>
      </c>
      <c r="E32" s="4">
        <v>118.152</v>
      </c>
    </row>
    <row r="33" spans="1:5" ht="13.5">
      <c r="A33" s="4"/>
      <c r="B33" s="4"/>
      <c r="C33" s="4" t="s">
        <v>77</v>
      </c>
      <c r="D33" s="4">
        <v>1175</v>
      </c>
      <c r="E33" s="4">
        <v>606.24</v>
      </c>
    </row>
    <row r="34" spans="1:5" ht="13.5">
      <c r="A34" s="4"/>
      <c r="B34" s="4"/>
      <c r="C34" s="4" t="s">
        <v>78</v>
      </c>
      <c r="D34" s="4">
        <v>25</v>
      </c>
      <c r="E34" s="4">
        <v>17.568</v>
      </c>
    </row>
    <row r="35" spans="1:5" ht="13.5">
      <c r="A35" s="4"/>
      <c r="B35" s="4"/>
      <c r="C35" s="6" t="s">
        <v>7</v>
      </c>
      <c r="D35" s="7">
        <f>SUM(D32:D34)</f>
        <v>1368</v>
      </c>
      <c r="E35" s="7">
        <f>SUM(E32:E34)</f>
        <v>741.96</v>
      </c>
    </row>
    <row r="36" spans="1:5" ht="13.5">
      <c r="A36" s="4"/>
      <c r="B36" s="4">
        <v>2019</v>
      </c>
      <c r="C36" s="4" t="s">
        <v>76</v>
      </c>
      <c r="D36" s="4">
        <v>150</v>
      </c>
      <c r="E36" s="4">
        <v>171.504</v>
      </c>
    </row>
    <row r="37" spans="1:5" ht="13.5">
      <c r="A37" s="4"/>
      <c r="B37" s="4"/>
      <c r="C37" s="4" t="s">
        <v>77</v>
      </c>
      <c r="D37" s="4">
        <v>46</v>
      </c>
      <c r="E37" s="4">
        <v>51.984</v>
      </c>
    </row>
    <row r="38" spans="1:5" ht="13.5">
      <c r="A38" s="4"/>
      <c r="B38" s="4"/>
      <c r="C38" s="4" t="s">
        <v>78</v>
      </c>
      <c r="D38" s="4">
        <v>48</v>
      </c>
      <c r="E38" s="4">
        <v>66.096</v>
      </c>
    </row>
    <row r="39" spans="1:5" ht="13.5">
      <c r="A39" s="4"/>
      <c r="B39" s="4"/>
      <c r="C39" s="6" t="s">
        <v>7</v>
      </c>
      <c r="D39" s="7">
        <f>SUM(D36:D38)</f>
        <v>244</v>
      </c>
      <c r="E39" s="7">
        <f>SUM(E36:E38)</f>
        <v>289.584</v>
      </c>
    </row>
    <row r="40" spans="1:5" ht="13.5">
      <c r="A40" s="4"/>
      <c r="B40" s="8" t="s">
        <v>23</v>
      </c>
      <c r="C40" s="9"/>
      <c r="D40" s="9">
        <f>D22+D31+D35+D39</f>
        <v>21260</v>
      </c>
      <c r="E40" s="9">
        <f>E22+E31+E35+E39</f>
        <v>21808.420099999996</v>
      </c>
    </row>
  </sheetData>
  <sheetProtection/>
  <mergeCells count="6">
    <mergeCell ref="B40:C40"/>
    <mergeCell ref="A3:A40"/>
    <mergeCell ref="B3:B22"/>
    <mergeCell ref="B23:B31"/>
    <mergeCell ref="B32:B35"/>
    <mergeCell ref="B36:B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inspur</cp:lastModifiedBy>
  <dcterms:created xsi:type="dcterms:W3CDTF">2024-02-29T14:22:10Z</dcterms:created>
  <dcterms:modified xsi:type="dcterms:W3CDTF">2024-02-29T09:28:09Z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2052-11.1.0.11664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